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K18" i="1"/>
  <c r="I18"/>
  <c r="O3"/>
  <c r="O4"/>
  <c r="O5"/>
  <c r="O6"/>
  <c r="O7"/>
  <c r="O8"/>
  <c r="O9"/>
  <c r="O10"/>
  <c r="O11"/>
  <c r="O12"/>
  <c r="O13"/>
  <c r="O14"/>
  <c r="O15"/>
  <c r="O16"/>
  <c r="O17"/>
  <c r="O2"/>
  <c r="O18" l="1"/>
</calcChain>
</file>

<file path=xl/sharedStrings.xml><?xml version="1.0" encoding="utf-8"?>
<sst xmlns="http://schemas.openxmlformats.org/spreadsheetml/2006/main" count="226" uniqueCount="42">
  <si>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</si>
  <si>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</si>
  <si>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</si>
  <si>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</si>
  <si>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</si>
  <si>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</si>
  <si>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</si>
  <si>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</si>
  <si>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</si>
  <si>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</si>
  <si>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</si>
  <si>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</si>
  <si>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</si>
  <si>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ha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</si>
  <si>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</si>
  <si>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</si>
  <si>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</si>
  <si>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</si>
  <si>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</si>
  <si>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</si>
  <si>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</si>
  <si>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</si>
  <si>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</si>
  <si>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acciones</t>
  </si>
  <si>
    <t>reserva</t>
  </si>
  <si>
    <t>porcentaje</t>
  </si>
  <si>
    <t>Canal de Vertiente Manantiales</t>
  </si>
  <si>
    <t>Vertiente Manantiales</t>
  </si>
  <si>
    <t>Canal Punta Azul</t>
  </si>
  <si>
    <t>Rio Elqui</t>
  </si>
  <si>
    <t>Segunda</t>
  </si>
  <si>
    <t>lts/seg/accion</t>
  </si>
  <si>
    <t>lts/seg/porcentaje</t>
  </si>
  <si>
    <t>Superficial</t>
  </si>
  <si>
    <t>Consuntivo</t>
  </si>
  <si>
    <t>Permanente y Continuo</t>
  </si>
  <si>
    <t>Analisis de la oferta y demanda de recursos hidricos en cuencas criticas. Huasco y Elqui. SIT N°23.DGA 1995  http://documentos.dga.cl/uso402_v2.pdf</t>
  </si>
  <si>
    <t>El valor nominal de la accion en el Rio Elqui es de 1/lts/seg/accion, cuando el valor de la accion alcanza o sobrepasa este valor nominal se declara condicion de rio libre</t>
  </si>
  <si>
    <t>http://documentos.dga.cl/adm5375.pdf</t>
  </si>
  <si>
    <t>No existe informacion de caudales de la vertiente, por lo que se determino la equivalencia considerando una tasa de 1lts/seg/ha para el riego agricola de las 43,8 ha que tiene asignado este derecho</t>
  </si>
  <si>
    <t>lts/seg</t>
  </si>
  <si>
    <t>Total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</si>
</sst>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0" fontId="2" fillId="0" borderId="0" xfId="1" applyFill="1" applyAlignment="1" applyProtection="1">
      <alignment horizontal="left" vertical="top"/>
    </xf>
    <xf numFmtId="0" fontId="1" fillId="0" borderId="0" xfId="0" applyFont="1" applyFill="1" applyBorder="1" applyAlignment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ocumentos.dga.cl/adm5375.pdf" TargetMode="External"/><Relationship Id="rId3" Type="http://schemas.openxmlformats.org/officeDocument/2006/relationships/hyperlink" Target="http://documentos.dga.cl/adm5375.pdf" TargetMode="External"/><Relationship Id="rId7" Type="http://schemas.openxmlformats.org/officeDocument/2006/relationships/hyperlink" Target="http://documentos.dga.cl/adm5375.pdf" TargetMode="External"/><Relationship Id="rId2" Type="http://schemas.openxmlformats.org/officeDocument/2006/relationships/hyperlink" Target="http://documentos.dga.cl/adm5375.pdf" TargetMode="External"/><Relationship Id="rId1" Type="http://schemas.openxmlformats.org/officeDocument/2006/relationships/hyperlink" Target="http://documentos.dga.cl/adm5375.pdf" TargetMode="External"/><Relationship Id="rId6" Type="http://schemas.openxmlformats.org/officeDocument/2006/relationships/hyperlink" Target="http://documentos.dga.cl/adm5375.pdf" TargetMode="External"/><Relationship Id="rId11" Type="http://schemas.openxmlformats.org/officeDocument/2006/relationships/hyperlink" Target="http://documentos.dga.cl/adm5375.pdf" TargetMode="External"/><Relationship Id="rId5" Type="http://schemas.openxmlformats.org/officeDocument/2006/relationships/hyperlink" Target="http://documentos.dga.cl/adm5375.pdf" TargetMode="External"/><Relationship Id="rId10" Type="http://schemas.openxmlformats.org/officeDocument/2006/relationships/hyperlink" Target="http://documentos.dga.cl/adm5375.pdf" TargetMode="External"/><Relationship Id="rId4" Type="http://schemas.openxmlformats.org/officeDocument/2006/relationships/hyperlink" Target="http://documentos.dga.cl/adm5375.pdf" TargetMode="External"/><Relationship Id="rId9" Type="http://schemas.openxmlformats.org/officeDocument/2006/relationships/hyperlink" Target="http://documentos.dga.cl/adm537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8"/>
  <sheetViews>
    <sheetView tabSelected="1" zoomScale="80" zoomScaleNormal="80" workbookViewId="0">
      <selection activeCell="M20" sqref="M20"/>
    </sheetView>
  </sheetViews>
  <sheetFormatPr baseColWidth="10" defaultRowHeight="15"/>
  <cols>
    <col min="1" max="1" width="7.140625" style="8" bestFit="1" customWidth="1"/>
    <col min="2" max="2" width="11.5703125" style="8" bestFit="1" customWidth="1"/>
    <col min="3" max="3" width="7.85546875" style="8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8.8554687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 s="1" customFormat="1">
      <c r="A1" s="5" t="s">
        <v>0</v>
      </c>
      <c r="B1" s="5" t="s">
        <v>1</v>
      </c>
      <c r="C1" s="5" t="s">
        <v>2</v>
      </c>
      <c r="D1" s="2" t="s">
        <v>3</v>
      </c>
      <c r="E1" s="2" t="s">
        <v>14</v>
      </c>
      <c r="F1" s="2" t="s">
        <v>15</v>
      </c>
      <c r="G1" s="3" t="s">
        <v>16</v>
      </c>
      <c r="H1" s="2" t="s">
        <v>4</v>
      </c>
      <c r="I1" s="3" t="s">
        <v>5</v>
      </c>
      <c r="J1" s="2" t="s">
        <v>4</v>
      </c>
      <c r="K1" s="4" t="s">
        <v>6</v>
      </c>
      <c r="L1" s="2" t="s">
        <v>4</v>
      </c>
      <c r="M1" s="5" t="s">
        <v>17</v>
      </c>
      <c r="N1" s="2" t="s">
        <v>4</v>
      </c>
      <c r="O1" s="5" t="s">
        <v>7</v>
      </c>
      <c r="P1" s="2" t="s">
        <v>4</v>
      </c>
      <c r="Q1" s="2" t="s">
        <v>18</v>
      </c>
      <c r="R1" s="2" t="s">
        <v>19</v>
      </c>
      <c r="S1" s="2" t="s">
        <v>8</v>
      </c>
      <c r="T1" s="2" t="s">
        <v>20</v>
      </c>
      <c r="U1" s="2" t="s">
        <v>9</v>
      </c>
      <c r="V1" s="2" t="s">
        <v>10</v>
      </c>
      <c r="W1" s="2" t="s">
        <v>11</v>
      </c>
      <c r="X1" s="2" t="s">
        <v>21</v>
      </c>
      <c r="Y1" s="2" t="s">
        <v>22</v>
      </c>
    </row>
    <row r="2" spans="1:25" s="1" customFormat="1">
      <c r="A2" s="5">
        <v>4</v>
      </c>
      <c r="B2" s="5">
        <v>326</v>
      </c>
      <c r="C2" s="5">
        <v>1</v>
      </c>
      <c r="D2" s="2"/>
      <c r="E2" s="2"/>
      <c r="F2" s="2"/>
      <c r="G2" s="3" t="s">
        <v>12</v>
      </c>
      <c r="H2" s="2"/>
      <c r="I2" s="3">
        <v>7.8</v>
      </c>
      <c r="J2" s="2" t="s">
        <v>13</v>
      </c>
      <c r="K2" s="4">
        <v>28.31</v>
      </c>
      <c r="L2" s="2" t="s">
        <v>23</v>
      </c>
      <c r="M2" s="5">
        <v>1</v>
      </c>
      <c r="N2" s="2" t="s">
        <v>31</v>
      </c>
      <c r="O2" s="5">
        <f>K2*M2</f>
        <v>28.31</v>
      </c>
      <c r="P2" s="2" t="s">
        <v>40</v>
      </c>
      <c r="Q2" s="2" t="s">
        <v>28</v>
      </c>
      <c r="R2" s="2"/>
      <c r="S2" s="2" t="s">
        <v>29</v>
      </c>
      <c r="T2" s="2" t="s">
        <v>30</v>
      </c>
      <c r="U2" s="2" t="s">
        <v>33</v>
      </c>
      <c r="V2" s="2" t="s">
        <v>34</v>
      </c>
      <c r="W2" s="2" t="s">
        <v>35</v>
      </c>
      <c r="X2" s="2" t="s">
        <v>36</v>
      </c>
      <c r="Y2" s="2" t="s">
        <v>37</v>
      </c>
    </row>
    <row r="3" spans="1:25">
      <c r="A3" s="8">
        <v>4</v>
      </c>
      <c r="B3" s="8">
        <v>326</v>
      </c>
      <c r="C3" s="8">
        <v>2</v>
      </c>
      <c r="G3" s="3" t="s">
        <v>12</v>
      </c>
      <c r="I3" s="7">
        <v>6.29</v>
      </c>
      <c r="J3" s="2" t="s">
        <v>13</v>
      </c>
      <c r="K3" s="6">
        <v>10.69</v>
      </c>
      <c r="L3" s="1" t="s">
        <v>25</v>
      </c>
      <c r="M3">
        <v>0.58799999999999997</v>
      </c>
      <c r="N3" s="1" t="s">
        <v>32</v>
      </c>
      <c r="O3" s="5">
        <f t="shared" ref="O3:O17" si="0">K3*M3</f>
        <v>6.2857199999999995</v>
      </c>
      <c r="P3" s="2" t="s">
        <v>40</v>
      </c>
      <c r="Q3" s="1" t="s">
        <v>26</v>
      </c>
      <c r="S3" s="1" t="s">
        <v>27</v>
      </c>
      <c r="U3" s="2" t="s">
        <v>33</v>
      </c>
      <c r="V3" s="2" t="s">
        <v>34</v>
      </c>
      <c r="W3" s="2" t="s">
        <v>35</v>
      </c>
      <c r="X3" s="9" t="s">
        <v>38</v>
      </c>
      <c r="Y3" s="10" t="s">
        <v>39</v>
      </c>
    </row>
    <row r="4" spans="1:25">
      <c r="A4" s="5">
        <v>4</v>
      </c>
      <c r="B4" s="5">
        <v>326</v>
      </c>
      <c r="C4" s="8">
        <v>3</v>
      </c>
      <c r="G4" s="3" t="s">
        <v>12</v>
      </c>
      <c r="I4" s="7">
        <v>6.26</v>
      </c>
      <c r="J4" s="2" t="s">
        <v>13</v>
      </c>
      <c r="K4" s="6">
        <v>10.64</v>
      </c>
      <c r="L4" s="1" t="s">
        <v>25</v>
      </c>
      <c r="M4">
        <v>0.58799999999999997</v>
      </c>
      <c r="N4" s="1" t="s">
        <v>32</v>
      </c>
      <c r="O4" s="5">
        <f t="shared" si="0"/>
        <v>6.2563199999999997</v>
      </c>
      <c r="P4" s="2" t="s">
        <v>40</v>
      </c>
      <c r="Q4" s="1" t="s">
        <v>26</v>
      </c>
      <c r="R4" s="1"/>
      <c r="S4" s="1" t="s">
        <v>27</v>
      </c>
      <c r="U4" s="2" t="s">
        <v>33</v>
      </c>
      <c r="V4" s="2" t="s">
        <v>34</v>
      </c>
      <c r="W4" s="2" t="s">
        <v>35</v>
      </c>
      <c r="X4" s="9" t="s">
        <v>38</v>
      </c>
      <c r="Y4" s="10" t="s">
        <v>39</v>
      </c>
    </row>
    <row r="5" spans="1:25">
      <c r="A5" s="8">
        <v>4</v>
      </c>
      <c r="B5" s="8">
        <v>326</v>
      </c>
      <c r="C5" s="8">
        <v>4</v>
      </c>
      <c r="G5" s="3" t="s">
        <v>12</v>
      </c>
      <c r="I5" s="7">
        <v>7.12</v>
      </c>
      <c r="J5" s="2" t="s">
        <v>13</v>
      </c>
      <c r="K5" s="6">
        <v>12.1</v>
      </c>
      <c r="L5" s="1" t="s">
        <v>25</v>
      </c>
      <c r="M5">
        <v>0.58799999999999997</v>
      </c>
      <c r="N5" s="1" t="s">
        <v>32</v>
      </c>
      <c r="O5" s="5">
        <f t="shared" si="0"/>
        <v>7.1147999999999998</v>
      </c>
      <c r="P5" s="2" t="s">
        <v>40</v>
      </c>
      <c r="Q5" s="1" t="s">
        <v>26</v>
      </c>
      <c r="R5" s="1"/>
      <c r="S5" s="1" t="s">
        <v>27</v>
      </c>
      <c r="U5" s="2" t="s">
        <v>33</v>
      </c>
      <c r="V5" s="2" t="s">
        <v>34</v>
      </c>
      <c r="W5" s="2" t="s">
        <v>35</v>
      </c>
      <c r="X5" s="9" t="s">
        <v>38</v>
      </c>
      <c r="Y5" s="10" t="s">
        <v>39</v>
      </c>
    </row>
    <row r="6" spans="1:25" s="1" customFormat="1">
      <c r="A6" s="5">
        <v>4</v>
      </c>
      <c r="B6" s="5">
        <v>326</v>
      </c>
      <c r="C6" s="8">
        <v>5</v>
      </c>
      <c r="G6" s="3" t="s">
        <v>12</v>
      </c>
      <c r="I6" s="7">
        <v>8.7100000000000009</v>
      </c>
      <c r="J6" s="2" t="s">
        <v>13</v>
      </c>
      <c r="K6" s="6">
        <v>31.61</v>
      </c>
      <c r="L6" s="1" t="s">
        <v>23</v>
      </c>
      <c r="M6" s="1">
        <v>1</v>
      </c>
      <c r="N6" s="1" t="s">
        <v>31</v>
      </c>
      <c r="O6" s="5">
        <f t="shared" si="0"/>
        <v>31.61</v>
      </c>
      <c r="P6" s="2" t="s">
        <v>40</v>
      </c>
      <c r="Q6" s="1" t="s">
        <v>28</v>
      </c>
      <c r="S6" s="1" t="s">
        <v>29</v>
      </c>
      <c r="T6" s="1" t="s">
        <v>30</v>
      </c>
      <c r="U6" s="2" t="s">
        <v>33</v>
      </c>
      <c r="V6" s="2" t="s">
        <v>34</v>
      </c>
      <c r="W6" s="2" t="s">
        <v>35</v>
      </c>
      <c r="X6" s="2" t="s">
        <v>36</v>
      </c>
      <c r="Y6" s="2" t="s">
        <v>37</v>
      </c>
    </row>
    <row r="7" spans="1:25" s="1" customFormat="1">
      <c r="A7" s="8">
        <v>4</v>
      </c>
      <c r="B7" s="8">
        <v>326</v>
      </c>
      <c r="C7" s="8">
        <v>6</v>
      </c>
      <c r="G7" s="3" t="s">
        <v>12</v>
      </c>
      <c r="I7" s="7">
        <v>5.94</v>
      </c>
      <c r="J7" s="2" t="s">
        <v>13</v>
      </c>
      <c r="K7" s="6">
        <v>21.56</v>
      </c>
      <c r="L7" s="1" t="s">
        <v>23</v>
      </c>
      <c r="M7" s="1">
        <v>1</v>
      </c>
      <c r="N7" s="1" t="s">
        <v>31</v>
      </c>
      <c r="O7" s="5">
        <f t="shared" si="0"/>
        <v>21.56</v>
      </c>
      <c r="P7" s="2" t="s">
        <v>40</v>
      </c>
      <c r="Q7" s="1" t="s">
        <v>28</v>
      </c>
      <c r="S7" s="1" t="s">
        <v>29</v>
      </c>
      <c r="T7" s="1" t="s">
        <v>30</v>
      </c>
      <c r="U7" s="2" t="s">
        <v>33</v>
      </c>
      <c r="V7" s="2" t="s">
        <v>34</v>
      </c>
      <c r="W7" s="2" t="s">
        <v>35</v>
      </c>
      <c r="X7" s="2" t="s">
        <v>36</v>
      </c>
      <c r="Y7" s="2" t="s">
        <v>37</v>
      </c>
    </row>
    <row r="8" spans="1:25">
      <c r="A8" s="5">
        <v>4</v>
      </c>
      <c r="B8" s="5">
        <v>326</v>
      </c>
      <c r="C8" s="8">
        <v>7</v>
      </c>
      <c r="G8" s="3" t="s">
        <v>12</v>
      </c>
      <c r="I8" s="7">
        <v>5.25</v>
      </c>
      <c r="J8" s="2" t="s">
        <v>13</v>
      </c>
      <c r="K8" s="6">
        <v>8.92</v>
      </c>
      <c r="L8" s="1" t="s">
        <v>25</v>
      </c>
      <c r="M8">
        <v>0.58799999999999997</v>
      </c>
      <c r="N8" s="1" t="s">
        <v>32</v>
      </c>
      <c r="O8" s="5">
        <f t="shared" si="0"/>
        <v>5.2449599999999998</v>
      </c>
      <c r="P8" s="2" t="s">
        <v>40</v>
      </c>
      <c r="Q8" s="1" t="s">
        <v>26</v>
      </c>
      <c r="R8" s="1"/>
      <c r="S8" s="1" t="s">
        <v>27</v>
      </c>
      <c r="U8" s="2" t="s">
        <v>33</v>
      </c>
      <c r="V8" s="2" t="s">
        <v>34</v>
      </c>
      <c r="W8" s="2" t="s">
        <v>35</v>
      </c>
      <c r="X8" s="9" t="s">
        <v>38</v>
      </c>
      <c r="Y8" s="2" t="s">
        <v>39</v>
      </c>
    </row>
    <row r="9" spans="1:25">
      <c r="A9" s="8">
        <v>4</v>
      </c>
      <c r="B9" s="8">
        <v>326</v>
      </c>
      <c r="C9" s="8">
        <v>8</v>
      </c>
      <c r="G9" s="3" t="s">
        <v>12</v>
      </c>
      <c r="I9" s="7">
        <v>5.28</v>
      </c>
      <c r="J9" s="2" t="s">
        <v>13</v>
      </c>
      <c r="K9" s="6">
        <v>8.9700000000000006</v>
      </c>
      <c r="L9" s="1" t="s">
        <v>25</v>
      </c>
      <c r="M9">
        <v>0.58799999999999997</v>
      </c>
      <c r="N9" s="1" t="s">
        <v>32</v>
      </c>
      <c r="O9" s="5">
        <f t="shared" si="0"/>
        <v>5.2743599999999997</v>
      </c>
      <c r="P9" s="2" t="s">
        <v>40</v>
      </c>
      <c r="Q9" s="1" t="s">
        <v>26</v>
      </c>
      <c r="R9" s="1"/>
      <c r="S9" s="1" t="s">
        <v>27</v>
      </c>
      <c r="U9" s="2" t="s">
        <v>33</v>
      </c>
      <c r="V9" s="2" t="s">
        <v>34</v>
      </c>
      <c r="W9" s="2" t="s">
        <v>35</v>
      </c>
      <c r="X9" s="9" t="s">
        <v>38</v>
      </c>
      <c r="Y9" s="2" t="s">
        <v>39</v>
      </c>
    </row>
    <row r="10" spans="1:25" s="1" customFormat="1">
      <c r="A10" s="5">
        <v>4</v>
      </c>
      <c r="B10" s="5">
        <v>326</v>
      </c>
      <c r="C10" s="8">
        <v>9</v>
      </c>
      <c r="G10" s="3" t="s">
        <v>12</v>
      </c>
      <c r="I10" s="7">
        <v>10.11</v>
      </c>
      <c r="J10" s="2" t="s">
        <v>13</v>
      </c>
      <c r="K10" s="6">
        <v>35.700000000000003</v>
      </c>
      <c r="L10" s="1" t="s">
        <v>23</v>
      </c>
      <c r="M10" s="1">
        <v>1</v>
      </c>
      <c r="N10" s="1" t="s">
        <v>31</v>
      </c>
      <c r="O10" s="5">
        <f t="shared" si="0"/>
        <v>35.700000000000003</v>
      </c>
      <c r="P10" s="2" t="s">
        <v>40</v>
      </c>
      <c r="Q10" s="1" t="s">
        <v>28</v>
      </c>
      <c r="S10" s="1" t="s">
        <v>29</v>
      </c>
      <c r="T10" s="1" t="s">
        <v>30</v>
      </c>
      <c r="U10" s="2" t="s">
        <v>33</v>
      </c>
      <c r="V10" s="2" t="s">
        <v>34</v>
      </c>
      <c r="W10" s="2" t="s">
        <v>35</v>
      </c>
      <c r="X10" s="2" t="s">
        <v>36</v>
      </c>
      <c r="Y10" s="2" t="s">
        <v>37</v>
      </c>
    </row>
    <row r="11" spans="1:25" s="1" customFormat="1">
      <c r="A11" s="8">
        <v>4</v>
      </c>
      <c r="B11" s="8">
        <v>326</v>
      </c>
      <c r="C11" s="8">
        <v>10</v>
      </c>
      <c r="G11" s="3" t="s">
        <v>12</v>
      </c>
      <c r="I11" s="7">
        <v>7.09</v>
      </c>
      <c r="J11" s="2" t="s">
        <v>13</v>
      </c>
      <c r="K11" s="6">
        <v>25.73</v>
      </c>
      <c r="L11" s="1" t="s">
        <v>23</v>
      </c>
      <c r="M11" s="1">
        <v>1</v>
      </c>
      <c r="N11" s="1" t="s">
        <v>31</v>
      </c>
      <c r="O11" s="5">
        <f t="shared" si="0"/>
        <v>25.73</v>
      </c>
      <c r="P11" s="2" t="s">
        <v>40</v>
      </c>
      <c r="Q11" s="1" t="s">
        <v>28</v>
      </c>
      <c r="S11" s="1" t="s">
        <v>29</v>
      </c>
      <c r="T11" s="1" t="s">
        <v>30</v>
      </c>
      <c r="U11" s="2" t="s">
        <v>33</v>
      </c>
      <c r="V11" s="2" t="s">
        <v>34</v>
      </c>
      <c r="W11" s="2" t="s">
        <v>35</v>
      </c>
      <c r="X11" s="2" t="s">
        <v>36</v>
      </c>
      <c r="Y11" s="2" t="s">
        <v>37</v>
      </c>
    </row>
    <row r="12" spans="1:25">
      <c r="A12" s="5">
        <v>4</v>
      </c>
      <c r="B12" s="5">
        <v>326</v>
      </c>
      <c r="C12" s="8">
        <v>11</v>
      </c>
      <c r="G12" s="3" t="s">
        <v>12</v>
      </c>
      <c r="I12" s="7">
        <v>11.13</v>
      </c>
      <c r="J12" s="2" t="s">
        <v>13</v>
      </c>
      <c r="K12" s="6">
        <v>18.920000000000002</v>
      </c>
      <c r="L12" s="1" t="s">
        <v>25</v>
      </c>
      <c r="M12">
        <v>0.58799999999999997</v>
      </c>
      <c r="N12" s="1" t="s">
        <v>32</v>
      </c>
      <c r="O12" s="5">
        <f t="shared" si="0"/>
        <v>11.12496</v>
      </c>
      <c r="P12" s="2" t="s">
        <v>40</v>
      </c>
      <c r="Q12" s="1" t="s">
        <v>26</v>
      </c>
      <c r="R12" s="1"/>
      <c r="S12" s="1" t="s">
        <v>27</v>
      </c>
      <c r="U12" s="2" t="s">
        <v>33</v>
      </c>
      <c r="V12" s="2" t="s">
        <v>34</v>
      </c>
      <c r="W12" s="2" t="s">
        <v>35</v>
      </c>
      <c r="X12" s="9" t="s">
        <v>38</v>
      </c>
      <c r="Y12" s="2" t="s">
        <v>39</v>
      </c>
    </row>
    <row r="13" spans="1:25">
      <c r="A13" s="8">
        <v>4</v>
      </c>
      <c r="B13" s="8">
        <v>326</v>
      </c>
      <c r="D13">
        <v>7</v>
      </c>
      <c r="G13" s="3" t="s">
        <v>12</v>
      </c>
      <c r="I13" s="7">
        <v>0.36</v>
      </c>
      <c r="J13" s="2" t="s">
        <v>13</v>
      </c>
      <c r="K13" s="6">
        <v>0.61</v>
      </c>
      <c r="L13" s="1" t="s">
        <v>25</v>
      </c>
      <c r="M13">
        <v>0.58799999999999997</v>
      </c>
      <c r="N13" s="1" t="s">
        <v>32</v>
      </c>
      <c r="O13" s="5">
        <f t="shared" si="0"/>
        <v>0.35868</v>
      </c>
      <c r="P13" s="2" t="s">
        <v>40</v>
      </c>
      <c r="Q13" s="1" t="s">
        <v>26</v>
      </c>
      <c r="R13" s="1"/>
      <c r="S13" s="1" t="s">
        <v>27</v>
      </c>
      <c r="U13" s="2" t="s">
        <v>33</v>
      </c>
      <c r="V13" s="2" t="s">
        <v>34</v>
      </c>
      <c r="W13" s="2" t="s">
        <v>35</v>
      </c>
      <c r="X13" s="9" t="s">
        <v>38</v>
      </c>
      <c r="Y13" s="2" t="s">
        <v>39</v>
      </c>
    </row>
    <row r="14" spans="1:25">
      <c r="A14" s="5">
        <v>4</v>
      </c>
      <c r="B14" s="5">
        <v>326</v>
      </c>
      <c r="D14">
        <v>8</v>
      </c>
      <c r="G14" s="3" t="s">
        <v>12</v>
      </c>
      <c r="I14" s="7">
        <v>0.55000000000000004</v>
      </c>
      <c r="J14" s="2" t="s">
        <v>13</v>
      </c>
      <c r="K14" s="6">
        <v>0.93</v>
      </c>
      <c r="L14" s="1" t="s">
        <v>25</v>
      </c>
      <c r="M14" s="1">
        <v>0.58799999999999997</v>
      </c>
      <c r="N14" s="1" t="s">
        <v>32</v>
      </c>
      <c r="O14" s="5">
        <f t="shared" si="0"/>
        <v>0.54683999999999999</v>
      </c>
      <c r="P14" s="2" t="s">
        <v>40</v>
      </c>
      <c r="Q14" s="1" t="s">
        <v>26</v>
      </c>
      <c r="R14" s="1"/>
      <c r="S14" s="1" t="s">
        <v>27</v>
      </c>
      <c r="U14" s="2" t="s">
        <v>33</v>
      </c>
      <c r="V14" s="2" t="s">
        <v>34</v>
      </c>
      <c r="W14" s="2" t="s">
        <v>35</v>
      </c>
      <c r="X14" s="9" t="s">
        <v>38</v>
      </c>
      <c r="Y14" s="2" t="s">
        <v>39</v>
      </c>
    </row>
    <row r="15" spans="1:25">
      <c r="A15" s="8">
        <v>4</v>
      </c>
      <c r="B15" s="8">
        <v>326</v>
      </c>
      <c r="D15">
        <v>9</v>
      </c>
      <c r="G15" s="3" t="s">
        <v>12</v>
      </c>
      <c r="I15" s="7">
        <v>0.78</v>
      </c>
      <c r="J15" s="2" t="s">
        <v>13</v>
      </c>
      <c r="K15" s="6">
        <v>1.33</v>
      </c>
      <c r="L15" s="1" t="s">
        <v>25</v>
      </c>
      <c r="M15" s="1">
        <v>0.58799999999999997</v>
      </c>
      <c r="N15" s="1" t="s">
        <v>32</v>
      </c>
      <c r="O15" s="5">
        <f t="shared" si="0"/>
        <v>0.78203999999999996</v>
      </c>
      <c r="P15" s="2" t="s">
        <v>40</v>
      </c>
      <c r="Q15" s="1" t="s">
        <v>26</v>
      </c>
      <c r="R15" s="1"/>
      <c r="S15" s="1" t="s">
        <v>27</v>
      </c>
      <c r="U15" s="2" t="s">
        <v>33</v>
      </c>
      <c r="V15" s="2" t="s">
        <v>34</v>
      </c>
      <c r="W15" s="2" t="s">
        <v>35</v>
      </c>
      <c r="X15" s="9" t="s">
        <v>38</v>
      </c>
      <c r="Y15" s="2" t="s">
        <v>39</v>
      </c>
    </row>
    <row r="16" spans="1:25">
      <c r="A16" s="5">
        <v>4</v>
      </c>
      <c r="B16" s="5">
        <v>326</v>
      </c>
      <c r="D16">
        <v>10</v>
      </c>
      <c r="G16" s="3" t="s">
        <v>12</v>
      </c>
      <c r="I16" s="7">
        <v>0.78</v>
      </c>
      <c r="J16" s="2" t="s">
        <v>13</v>
      </c>
      <c r="K16" s="6">
        <v>1.33</v>
      </c>
      <c r="L16" s="1" t="s">
        <v>25</v>
      </c>
      <c r="M16" s="1">
        <v>0.58799999999999997</v>
      </c>
      <c r="N16" s="1" t="s">
        <v>32</v>
      </c>
      <c r="O16" s="5">
        <f t="shared" si="0"/>
        <v>0.78203999999999996</v>
      </c>
      <c r="P16" s="2" t="s">
        <v>40</v>
      </c>
      <c r="Q16" s="1" t="s">
        <v>26</v>
      </c>
      <c r="R16" s="1"/>
      <c r="S16" s="1" t="s">
        <v>27</v>
      </c>
      <c r="U16" s="2" t="s">
        <v>33</v>
      </c>
      <c r="V16" s="2" t="s">
        <v>34</v>
      </c>
      <c r="W16" s="2" t="s">
        <v>35</v>
      </c>
      <c r="X16" s="9" t="s">
        <v>38</v>
      </c>
      <c r="Y16" s="2" t="s">
        <v>39</v>
      </c>
    </row>
    <row r="17" spans="1:25">
      <c r="A17" s="8">
        <v>4</v>
      </c>
      <c r="B17" s="8">
        <v>326</v>
      </c>
      <c r="F17" s="1" t="s">
        <v>24</v>
      </c>
      <c r="G17" s="3" t="s">
        <v>12</v>
      </c>
      <c r="I17" s="7">
        <v>5.87</v>
      </c>
      <c r="J17" s="2" t="s">
        <v>13</v>
      </c>
      <c r="K17" s="6">
        <v>25.56</v>
      </c>
      <c r="L17" s="1" t="s">
        <v>25</v>
      </c>
      <c r="M17" s="1">
        <v>0.58799999999999997</v>
      </c>
      <c r="N17" s="1" t="s">
        <v>32</v>
      </c>
      <c r="O17" s="5">
        <f t="shared" si="0"/>
        <v>15.029279999999998</v>
      </c>
      <c r="P17" s="2" t="s">
        <v>40</v>
      </c>
      <c r="Q17" s="1" t="s">
        <v>26</v>
      </c>
      <c r="R17" s="1"/>
      <c r="S17" s="1" t="s">
        <v>27</v>
      </c>
      <c r="U17" s="2" t="s">
        <v>33</v>
      </c>
      <c r="V17" s="2" t="s">
        <v>34</v>
      </c>
      <c r="W17" s="2" t="s">
        <v>35</v>
      </c>
      <c r="X17" s="9" t="s">
        <v>38</v>
      </c>
      <c r="Y17" s="2" t="s">
        <v>39</v>
      </c>
    </row>
    <row r="18" spans="1:25">
      <c r="A18" s="8" t="s">
        <v>41</v>
      </c>
      <c r="I18" s="7">
        <f>SUM(I2:I17)</f>
        <v>89.320000000000007</v>
      </c>
      <c r="J18" s="2" t="s">
        <v>13</v>
      </c>
      <c r="K18" s="6">
        <f>SUM(K2:K17)</f>
        <v>242.91000000000003</v>
      </c>
      <c r="O18" s="5">
        <f>SUM(O2:O17)</f>
        <v>201.70999999999998</v>
      </c>
      <c r="P18" s="2" t="s">
        <v>40</v>
      </c>
    </row>
  </sheetData>
  <hyperlinks>
    <hyperlink ref="X3" r:id="rId1"/>
    <hyperlink ref="X4" r:id="rId2"/>
    <hyperlink ref="X5" r:id="rId3"/>
    <hyperlink ref="X8" r:id="rId4"/>
    <hyperlink ref="X9" r:id="rId5"/>
    <hyperlink ref="X12" r:id="rId6"/>
    <hyperlink ref="X13" r:id="rId7"/>
    <hyperlink ref="X14" r:id="rId8"/>
    <hyperlink ref="X15" r:id="rId9"/>
    <hyperlink ref="X16" r:id="rId10"/>
    <hyperlink ref="X17" r:id="rId1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2013-10-07T17:56:31Z</dcterms:created>
  <dcterms:modified xsi:type="dcterms:W3CDTF">2013-12-12T14:50:03Z</dcterms:modified>
</cp:coreProperties>
</file>