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6" i="1"/>
  <c r="K36"/>
  <c r="I36"/>
  <c r="G36"/>
  <c r="O35"/>
  <c r="O20"/>
  <c r="O21"/>
  <c r="O22"/>
  <c r="O23"/>
  <c r="O24"/>
  <c r="O25"/>
  <c r="O26"/>
  <c r="O27"/>
  <c r="O28"/>
  <c r="O29"/>
  <c r="O30"/>
  <c r="O31"/>
  <c r="O32"/>
  <c r="O33"/>
  <c r="O34"/>
  <c r="O3"/>
  <c r="O4"/>
  <c r="O5"/>
  <c r="O6"/>
  <c r="O7"/>
  <c r="O8"/>
  <c r="O9"/>
  <c r="O10"/>
  <c r="O11"/>
  <c r="O12"/>
  <c r="O13"/>
  <c r="O14"/>
  <c r="O15"/>
  <c r="O16"/>
  <c r="O17"/>
  <c r="O18"/>
  <c r="O19"/>
  <c r="O2"/>
</calcChain>
</file>

<file path=xl/sharedStrings.xml><?xml version="1.0" encoding="utf-8"?>
<sst xmlns="http://schemas.openxmlformats.org/spreadsheetml/2006/main" count="507" uniqueCount="38">
  <si>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</si>
  <si>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</si>
  <si>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</si>
  <si>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</si>
  <si>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</si>
  <si>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</si>
  <si>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</si>
  <si>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</si>
  <si>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</si>
  <si>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</si>
  <si>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</si>
  <si>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</si>
  <si>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</si>
  <si>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</si>
  <si>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</si>
  <si>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</si>
  <si>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</si>
  <si>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</si>
  <si>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</si>
  <si>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</si>
  <si>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</si>
  <si>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</si>
  <si>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</si>
  <si>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Los Tilos</t>
  </si>
  <si>
    <t>Rio Diguillin</t>
  </si>
  <si>
    <t>Superficial</t>
  </si>
  <si>
    <t>Consuntivo</t>
  </si>
  <si>
    <t>Permanente y Continuo</t>
  </si>
  <si>
    <t>http://wwwriodiguillin.cl</t>
  </si>
  <si>
    <t>lts/seg</t>
  </si>
  <si>
    <t>lts/seg/regadores</t>
  </si>
  <si>
    <t>Esta equivalencia se fundamenta en el convenio DOH-Junta de vigilancia del Rio Doguillin y sus afluentes, donde 1 regador = 9,2 acciones del Canal Laja-Diguillin y donde cada acciones es igual a 1,05 lts/seg. Esto es consistente con los aforos promedio de la junta de vigilancia para un año 85% mes de enero</t>
  </si>
  <si>
    <t>Total</t>
  </si>
  <si>
    <t>C</t>
  </si>
  <si>
    <t>Esta equivalencia se fundamenta en el convenio DOH-Junta de vigilancia del Rio Doguillin y sus afluentes, donde 1 regador = 9,2 acciones del Canal Laja-Diguillin y donde cada acciones es igual a 1,05 lts/seg. Esto es consistente con los aforos promedio de</t>
  </si>
  <si>
    <t>Primera</t>
  </si>
  <si>
    <t>Documentos</t>
  </si>
  <si>
    <t>..\Documentos Escaneados SAG\180-Las Mariposas.pdf</t>
  </si>
</sst>
</file>

<file path=xl/styles.xml><?xml version="1.0" encoding="utf-8"?>
<styleSheet xmlns="http://schemas.openxmlformats.org/spreadsheetml/2006/main">
  <numFmts count="1">
    <numFmt numFmtId="165" formatCode="0.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165" fontId="2" fillId="0" borderId="0" xfId="0" applyNumberFormat="1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riodiguillin.cl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riodiguillin.cl/" TargetMode="External"/><Relationship Id="rId1" Type="http://schemas.openxmlformats.org/officeDocument/2006/relationships/hyperlink" Target="http://wwwriodiguillin.cl/" TargetMode="External"/><Relationship Id="rId6" Type="http://schemas.openxmlformats.org/officeDocument/2006/relationships/hyperlink" Target="..\Documentos%20Escaneados%20SAG\180-Las%20Mariposas.pdf" TargetMode="External"/><Relationship Id="rId5" Type="http://schemas.openxmlformats.org/officeDocument/2006/relationships/hyperlink" Target="..\Documentos%20Escaneados%20SAG\180-Las%20Mariposas.pdf" TargetMode="External"/><Relationship Id="rId4" Type="http://schemas.openxmlformats.org/officeDocument/2006/relationships/hyperlink" Target="http://www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6"/>
  <sheetViews>
    <sheetView tabSelected="1" topLeftCell="G1" zoomScale="80" zoomScaleNormal="80" workbookViewId="0">
      <selection activeCell="Z41" sqref="Z41:Z4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0" bestFit="1" customWidth="1"/>
    <col min="8" max="8" width="7.28515625" bestFit="1" customWidth="1"/>
    <col min="9" max="9" width="15.85546875" style="10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2" bestFit="1" customWidth="1"/>
    <col min="14" max="14" width="14.42578125" customWidth="1"/>
    <col min="15" max="15" width="10.85546875" customWidth="1"/>
    <col min="16" max="16" width="18.710937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9" t="s">
        <v>6</v>
      </c>
      <c r="H1" s="5" t="s">
        <v>7</v>
      </c>
      <c r="I1" s="9" t="s">
        <v>8</v>
      </c>
      <c r="J1" s="5" t="s">
        <v>7</v>
      </c>
      <c r="K1" s="7" t="s">
        <v>9</v>
      </c>
      <c r="L1" s="5" t="s">
        <v>7</v>
      </c>
      <c r="M1" s="7" t="s">
        <v>10</v>
      </c>
      <c r="N1" s="5" t="s">
        <v>7</v>
      </c>
      <c r="O1" s="6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8" t="s">
        <v>36</v>
      </c>
    </row>
    <row r="2" spans="1:26">
      <c r="A2">
        <v>8</v>
      </c>
      <c r="B2">
        <v>180</v>
      </c>
      <c r="C2">
        <v>1</v>
      </c>
      <c r="G2" s="10">
        <v>42</v>
      </c>
      <c r="H2" s="1" t="s">
        <v>21</v>
      </c>
      <c r="I2" s="10">
        <v>20.9</v>
      </c>
      <c r="J2" s="1" t="s">
        <v>21</v>
      </c>
      <c r="K2" s="2">
        <v>2.2000000000000002</v>
      </c>
      <c r="L2" s="1" t="s">
        <v>22</v>
      </c>
      <c r="M2" s="2">
        <v>9.66</v>
      </c>
      <c r="N2" s="1" t="s">
        <v>30</v>
      </c>
      <c r="O2">
        <f>K2*M2</f>
        <v>21.252000000000002</v>
      </c>
      <c r="P2" s="1" t="s">
        <v>29</v>
      </c>
      <c r="Q2" s="1" t="s">
        <v>23</v>
      </c>
      <c r="S2" s="1" t="s">
        <v>24</v>
      </c>
      <c r="T2" s="1" t="s">
        <v>35</v>
      </c>
      <c r="U2" s="1" t="s">
        <v>25</v>
      </c>
      <c r="V2" s="1" t="s">
        <v>26</v>
      </c>
      <c r="W2" s="1" t="s">
        <v>27</v>
      </c>
      <c r="X2" s="3" t="s">
        <v>28</v>
      </c>
      <c r="Y2" s="4" t="s">
        <v>31</v>
      </c>
      <c r="Z2" s="13" t="s">
        <v>37</v>
      </c>
    </row>
    <row r="3" spans="1:26">
      <c r="A3" s="1">
        <v>8</v>
      </c>
      <c r="B3" s="1">
        <v>180</v>
      </c>
      <c r="C3">
        <v>2</v>
      </c>
      <c r="G3" s="10">
        <v>24.4</v>
      </c>
      <c r="H3" s="1" t="s">
        <v>21</v>
      </c>
      <c r="I3" s="10">
        <v>24.2</v>
      </c>
      <c r="J3" s="1" t="s">
        <v>21</v>
      </c>
      <c r="K3" s="2">
        <v>2.54</v>
      </c>
      <c r="L3" s="1" t="s">
        <v>22</v>
      </c>
      <c r="M3" s="2">
        <v>9.66</v>
      </c>
      <c r="N3" s="1" t="s">
        <v>30</v>
      </c>
      <c r="O3" s="1">
        <f t="shared" ref="O3:O35" si="0">K3*M3</f>
        <v>24.5364</v>
      </c>
      <c r="P3" s="1" t="s">
        <v>29</v>
      </c>
      <c r="Q3" s="1" t="s">
        <v>23</v>
      </c>
      <c r="S3" s="1" t="s">
        <v>24</v>
      </c>
      <c r="T3" s="1" t="s">
        <v>35</v>
      </c>
      <c r="U3" s="1" t="s">
        <v>25</v>
      </c>
      <c r="V3" s="1" t="s">
        <v>26</v>
      </c>
      <c r="W3" s="1" t="s">
        <v>27</v>
      </c>
      <c r="X3" s="3" t="s">
        <v>28</v>
      </c>
      <c r="Y3" s="4" t="s">
        <v>31</v>
      </c>
      <c r="Z3" s="13" t="s">
        <v>37</v>
      </c>
    </row>
    <row r="4" spans="1:26">
      <c r="A4" s="1">
        <v>8</v>
      </c>
      <c r="B4" s="1">
        <v>180</v>
      </c>
      <c r="C4" s="1">
        <v>3</v>
      </c>
      <c r="G4" s="10">
        <v>18</v>
      </c>
      <c r="H4" s="1" t="s">
        <v>21</v>
      </c>
      <c r="I4" s="10">
        <v>18</v>
      </c>
      <c r="J4" s="1" t="s">
        <v>21</v>
      </c>
      <c r="K4" s="2">
        <v>1.89</v>
      </c>
      <c r="L4" s="1" t="s">
        <v>22</v>
      </c>
      <c r="M4" s="2">
        <v>9.66</v>
      </c>
      <c r="N4" s="1" t="s">
        <v>30</v>
      </c>
      <c r="O4" s="1">
        <f t="shared" si="0"/>
        <v>18.257400000000001</v>
      </c>
      <c r="P4" s="1" t="s">
        <v>29</v>
      </c>
      <c r="Q4" s="1" t="s">
        <v>23</v>
      </c>
      <c r="S4" s="1" t="s">
        <v>24</v>
      </c>
      <c r="T4" s="1" t="s">
        <v>35</v>
      </c>
      <c r="U4" s="1" t="s">
        <v>25</v>
      </c>
      <c r="V4" s="1" t="s">
        <v>26</v>
      </c>
      <c r="W4" s="1" t="s">
        <v>27</v>
      </c>
      <c r="X4" s="3" t="s">
        <v>28</v>
      </c>
      <c r="Y4" s="4" t="s">
        <v>31</v>
      </c>
      <c r="Z4" s="13" t="s">
        <v>37</v>
      </c>
    </row>
    <row r="5" spans="1:26">
      <c r="A5" s="1">
        <v>8</v>
      </c>
      <c r="B5" s="1">
        <v>180</v>
      </c>
      <c r="C5" s="1">
        <v>4</v>
      </c>
      <c r="G5" s="10">
        <v>25.7</v>
      </c>
      <c r="H5" s="1" t="s">
        <v>21</v>
      </c>
      <c r="I5" s="10">
        <v>24.7</v>
      </c>
      <c r="J5" s="1" t="s">
        <v>21</v>
      </c>
      <c r="K5" s="2">
        <v>2.6</v>
      </c>
      <c r="L5" s="1" t="s">
        <v>22</v>
      </c>
      <c r="M5" s="2">
        <v>9.66</v>
      </c>
      <c r="N5" s="1" t="s">
        <v>30</v>
      </c>
      <c r="O5" s="1">
        <f t="shared" si="0"/>
        <v>25.116</v>
      </c>
      <c r="P5" s="1" t="s">
        <v>29</v>
      </c>
      <c r="Q5" s="1" t="s">
        <v>23</v>
      </c>
      <c r="S5" s="1" t="s">
        <v>24</v>
      </c>
      <c r="T5" s="1" t="s">
        <v>35</v>
      </c>
      <c r="U5" s="1" t="s">
        <v>25</v>
      </c>
      <c r="V5" s="1" t="s">
        <v>26</v>
      </c>
      <c r="W5" s="1" t="s">
        <v>27</v>
      </c>
      <c r="X5" s="3" t="s">
        <v>28</v>
      </c>
      <c r="Y5" s="4" t="s">
        <v>31</v>
      </c>
      <c r="Z5" s="13" t="s">
        <v>37</v>
      </c>
    </row>
    <row r="6" spans="1:26">
      <c r="A6" s="1">
        <v>8</v>
      </c>
      <c r="B6" s="1">
        <v>180</v>
      </c>
      <c r="C6" s="1">
        <v>5</v>
      </c>
      <c r="G6" s="10">
        <v>29.8</v>
      </c>
      <c r="H6" s="1" t="s">
        <v>21</v>
      </c>
      <c r="I6" s="10">
        <v>27.6</v>
      </c>
      <c r="J6" s="1" t="s">
        <v>21</v>
      </c>
      <c r="K6" s="2">
        <v>2.9</v>
      </c>
      <c r="L6" s="1" t="s">
        <v>22</v>
      </c>
      <c r="M6" s="2">
        <v>9.66</v>
      </c>
      <c r="N6" s="1" t="s">
        <v>30</v>
      </c>
      <c r="O6" s="1">
        <f t="shared" si="0"/>
        <v>28.013999999999999</v>
      </c>
      <c r="P6" s="1" t="s">
        <v>29</v>
      </c>
      <c r="Q6" s="1" t="s">
        <v>23</v>
      </c>
      <c r="S6" s="1" t="s">
        <v>24</v>
      </c>
      <c r="T6" s="1" t="s">
        <v>35</v>
      </c>
      <c r="U6" s="1" t="s">
        <v>25</v>
      </c>
      <c r="V6" s="1" t="s">
        <v>26</v>
      </c>
      <c r="W6" s="1" t="s">
        <v>27</v>
      </c>
      <c r="X6" s="3" t="s">
        <v>28</v>
      </c>
      <c r="Y6" s="4" t="s">
        <v>31</v>
      </c>
      <c r="Z6" s="13" t="s">
        <v>37</v>
      </c>
    </row>
    <row r="7" spans="1:26">
      <c r="A7" s="1">
        <v>8</v>
      </c>
      <c r="B7" s="1">
        <v>180</v>
      </c>
      <c r="C7" s="1">
        <v>6</v>
      </c>
      <c r="G7" s="10">
        <v>24.7</v>
      </c>
      <c r="H7" s="1" t="s">
        <v>21</v>
      </c>
      <c r="I7" s="10">
        <v>23.9</v>
      </c>
      <c r="J7" s="1" t="s">
        <v>21</v>
      </c>
      <c r="K7" s="2">
        <v>2.5099999999999998</v>
      </c>
      <c r="L7" s="1" t="s">
        <v>22</v>
      </c>
      <c r="M7" s="2">
        <v>9.66</v>
      </c>
      <c r="N7" s="1" t="s">
        <v>30</v>
      </c>
      <c r="O7" s="1">
        <f t="shared" si="0"/>
        <v>24.246599999999997</v>
      </c>
      <c r="P7" s="1" t="s">
        <v>29</v>
      </c>
      <c r="Q7" s="1" t="s">
        <v>23</v>
      </c>
      <c r="S7" s="1" t="s">
        <v>24</v>
      </c>
      <c r="T7" s="1" t="s">
        <v>35</v>
      </c>
      <c r="U7" s="1" t="s">
        <v>25</v>
      </c>
      <c r="V7" s="1" t="s">
        <v>26</v>
      </c>
      <c r="W7" s="1" t="s">
        <v>27</v>
      </c>
      <c r="X7" s="3" t="s">
        <v>28</v>
      </c>
      <c r="Y7" s="4" t="s">
        <v>31</v>
      </c>
      <c r="Z7" s="13" t="s">
        <v>37</v>
      </c>
    </row>
    <row r="8" spans="1:26">
      <c r="A8" s="1">
        <v>8</v>
      </c>
      <c r="B8" s="1">
        <v>180</v>
      </c>
      <c r="C8" s="1">
        <v>7</v>
      </c>
      <c r="G8" s="10">
        <v>24.2</v>
      </c>
      <c r="H8" s="1" t="s">
        <v>21</v>
      </c>
      <c r="I8" s="10">
        <v>22.4</v>
      </c>
      <c r="J8" s="1" t="s">
        <v>21</v>
      </c>
      <c r="K8" s="2">
        <v>2.35</v>
      </c>
      <c r="L8" s="1" t="s">
        <v>22</v>
      </c>
      <c r="M8" s="2">
        <v>9.66</v>
      </c>
      <c r="N8" s="1" t="s">
        <v>30</v>
      </c>
      <c r="O8" s="1">
        <f t="shared" si="0"/>
        <v>22.701000000000001</v>
      </c>
      <c r="P8" s="1" t="s">
        <v>29</v>
      </c>
      <c r="Q8" s="1" t="s">
        <v>23</v>
      </c>
      <c r="S8" s="1" t="s">
        <v>24</v>
      </c>
      <c r="T8" s="1" t="s">
        <v>35</v>
      </c>
      <c r="U8" s="1" t="s">
        <v>25</v>
      </c>
      <c r="V8" s="1" t="s">
        <v>26</v>
      </c>
      <c r="W8" s="1" t="s">
        <v>27</v>
      </c>
      <c r="X8" s="3" t="s">
        <v>28</v>
      </c>
      <c r="Y8" s="4" t="s">
        <v>31</v>
      </c>
      <c r="Z8" s="13" t="s">
        <v>37</v>
      </c>
    </row>
    <row r="9" spans="1:26">
      <c r="A9" s="1">
        <v>8</v>
      </c>
      <c r="B9" s="1">
        <v>180</v>
      </c>
      <c r="C9" s="1">
        <v>8</v>
      </c>
      <c r="G9" s="10">
        <v>30.6</v>
      </c>
      <c r="H9" s="1" t="s">
        <v>21</v>
      </c>
      <c r="I9" s="10">
        <v>29.1</v>
      </c>
      <c r="J9" s="1" t="s">
        <v>21</v>
      </c>
      <c r="K9" s="2">
        <v>3.06</v>
      </c>
      <c r="L9" s="1" t="s">
        <v>22</v>
      </c>
      <c r="M9" s="2">
        <v>9.66</v>
      </c>
      <c r="N9" s="1" t="s">
        <v>30</v>
      </c>
      <c r="O9" s="1">
        <f t="shared" si="0"/>
        <v>29.5596</v>
      </c>
      <c r="P9" s="1" t="s">
        <v>29</v>
      </c>
      <c r="Q9" s="1" t="s">
        <v>23</v>
      </c>
      <c r="S9" s="1" t="s">
        <v>24</v>
      </c>
      <c r="T9" s="1" t="s">
        <v>35</v>
      </c>
      <c r="U9" s="1" t="s">
        <v>25</v>
      </c>
      <c r="V9" s="1" t="s">
        <v>26</v>
      </c>
      <c r="W9" s="1" t="s">
        <v>27</v>
      </c>
      <c r="X9" s="3" t="s">
        <v>28</v>
      </c>
      <c r="Y9" s="4" t="s">
        <v>31</v>
      </c>
      <c r="Z9" s="13" t="s">
        <v>37</v>
      </c>
    </row>
    <row r="10" spans="1:26">
      <c r="A10" s="1">
        <v>8</v>
      </c>
      <c r="B10" s="1">
        <v>180</v>
      </c>
      <c r="C10" s="1">
        <v>9</v>
      </c>
      <c r="G10" s="10">
        <v>27.6</v>
      </c>
      <c r="H10" s="1" t="s">
        <v>21</v>
      </c>
      <c r="I10" s="10">
        <v>25.7</v>
      </c>
      <c r="J10" s="1" t="s">
        <v>21</v>
      </c>
      <c r="K10" s="2">
        <v>2.7</v>
      </c>
      <c r="L10" s="1" t="s">
        <v>22</v>
      </c>
      <c r="M10" s="2">
        <v>9.66</v>
      </c>
      <c r="N10" s="1" t="s">
        <v>30</v>
      </c>
      <c r="O10" s="1">
        <f t="shared" si="0"/>
        <v>26.082000000000001</v>
      </c>
      <c r="P10" s="1" t="s">
        <v>29</v>
      </c>
      <c r="Q10" s="1" t="s">
        <v>23</v>
      </c>
      <c r="S10" s="1" t="s">
        <v>24</v>
      </c>
      <c r="T10" s="1" t="s">
        <v>35</v>
      </c>
      <c r="U10" s="1" t="s">
        <v>25</v>
      </c>
      <c r="V10" s="1" t="s">
        <v>26</v>
      </c>
      <c r="W10" s="1" t="s">
        <v>27</v>
      </c>
      <c r="X10" s="3" t="s">
        <v>28</v>
      </c>
      <c r="Y10" s="4" t="s">
        <v>31</v>
      </c>
      <c r="Z10" s="13" t="s">
        <v>37</v>
      </c>
    </row>
    <row r="11" spans="1:26">
      <c r="A11" s="1">
        <v>8</v>
      </c>
      <c r="B11" s="1">
        <v>180</v>
      </c>
      <c r="C11" s="1">
        <v>10</v>
      </c>
      <c r="G11" s="10">
        <v>22.1</v>
      </c>
      <c r="H11" s="1" t="s">
        <v>21</v>
      </c>
      <c r="I11" s="10">
        <v>22.1</v>
      </c>
      <c r="J11" s="1" t="s">
        <v>21</v>
      </c>
      <c r="K11" s="2">
        <v>2.3199999999999998</v>
      </c>
      <c r="L11" s="1" t="s">
        <v>22</v>
      </c>
      <c r="M11" s="2">
        <v>9.66</v>
      </c>
      <c r="N11" s="1" t="s">
        <v>30</v>
      </c>
      <c r="O11" s="1">
        <f t="shared" si="0"/>
        <v>22.411199999999997</v>
      </c>
      <c r="P11" s="1" t="s">
        <v>29</v>
      </c>
      <c r="Q11" s="1" t="s">
        <v>23</v>
      </c>
      <c r="S11" s="1" t="s">
        <v>24</v>
      </c>
      <c r="T11" s="1" t="s">
        <v>35</v>
      </c>
      <c r="U11" s="1" t="s">
        <v>25</v>
      </c>
      <c r="V11" s="1" t="s">
        <v>26</v>
      </c>
      <c r="W11" s="1" t="s">
        <v>27</v>
      </c>
      <c r="X11" s="3" t="s">
        <v>28</v>
      </c>
      <c r="Y11" s="4" t="s">
        <v>31</v>
      </c>
      <c r="Z11" s="13" t="s">
        <v>37</v>
      </c>
    </row>
    <row r="12" spans="1:26">
      <c r="A12" s="1">
        <v>8</v>
      </c>
      <c r="B12" s="1">
        <v>180</v>
      </c>
      <c r="C12" s="1">
        <v>11</v>
      </c>
      <c r="G12" s="10">
        <v>28.2</v>
      </c>
      <c r="H12" s="1" t="s">
        <v>21</v>
      </c>
      <c r="I12" s="10">
        <v>28.2</v>
      </c>
      <c r="J12" s="1" t="s">
        <v>21</v>
      </c>
      <c r="K12" s="2">
        <v>2.96</v>
      </c>
      <c r="L12" s="1" t="s">
        <v>22</v>
      </c>
      <c r="M12" s="2">
        <v>9.66</v>
      </c>
      <c r="N12" s="1" t="s">
        <v>30</v>
      </c>
      <c r="O12" s="1">
        <f t="shared" si="0"/>
        <v>28.593599999999999</v>
      </c>
      <c r="P12" s="1" t="s">
        <v>29</v>
      </c>
      <c r="Q12" s="1" t="s">
        <v>23</v>
      </c>
      <c r="S12" s="1" t="s">
        <v>24</v>
      </c>
      <c r="T12" s="1" t="s">
        <v>35</v>
      </c>
      <c r="U12" s="1" t="s">
        <v>25</v>
      </c>
      <c r="V12" s="1" t="s">
        <v>26</v>
      </c>
      <c r="W12" s="1" t="s">
        <v>27</v>
      </c>
      <c r="X12" s="3" t="s">
        <v>28</v>
      </c>
      <c r="Y12" s="4" t="s">
        <v>31</v>
      </c>
      <c r="Z12" s="13" t="s">
        <v>37</v>
      </c>
    </row>
    <row r="13" spans="1:26">
      <c r="A13" s="1">
        <v>8</v>
      </c>
      <c r="B13" s="1">
        <v>180</v>
      </c>
      <c r="C13" s="1">
        <v>12</v>
      </c>
      <c r="G13" s="10">
        <v>30.3</v>
      </c>
      <c r="H13" s="1" t="s">
        <v>21</v>
      </c>
      <c r="I13" s="10">
        <v>29</v>
      </c>
      <c r="J13" s="1" t="s">
        <v>21</v>
      </c>
      <c r="K13" s="2">
        <v>3.05</v>
      </c>
      <c r="L13" s="1" t="s">
        <v>22</v>
      </c>
      <c r="M13" s="2">
        <v>9.66</v>
      </c>
      <c r="N13" s="1" t="s">
        <v>30</v>
      </c>
      <c r="O13" s="1">
        <f t="shared" si="0"/>
        <v>29.462999999999997</v>
      </c>
      <c r="P13" s="1" t="s">
        <v>29</v>
      </c>
      <c r="Q13" s="1" t="s">
        <v>23</v>
      </c>
      <c r="S13" s="1" t="s">
        <v>24</v>
      </c>
      <c r="T13" s="1" t="s">
        <v>35</v>
      </c>
      <c r="U13" s="1" t="s">
        <v>25</v>
      </c>
      <c r="V13" s="1" t="s">
        <v>26</v>
      </c>
      <c r="W13" s="1" t="s">
        <v>27</v>
      </c>
      <c r="X13" s="3" t="s">
        <v>28</v>
      </c>
      <c r="Y13" s="4" t="s">
        <v>31</v>
      </c>
      <c r="Z13" s="13" t="s">
        <v>37</v>
      </c>
    </row>
    <row r="14" spans="1:26">
      <c r="A14" s="1">
        <v>8</v>
      </c>
      <c r="B14" s="1">
        <v>180</v>
      </c>
      <c r="C14" s="1">
        <v>13</v>
      </c>
      <c r="G14" s="10">
        <v>38.1</v>
      </c>
      <c r="H14" s="1" t="s">
        <v>21</v>
      </c>
      <c r="I14" s="10">
        <v>35</v>
      </c>
      <c r="J14" s="1" t="s">
        <v>21</v>
      </c>
      <c r="K14" s="2">
        <v>3.68</v>
      </c>
      <c r="L14" s="1" t="s">
        <v>22</v>
      </c>
      <c r="M14" s="2">
        <v>9.66</v>
      </c>
      <c r="N14" s="1" t="s">
        <v>30</v>
      </c>
      <c r="O14" s="1">
        <f t="shared" si="0"/>
        <v>35.5488</v>
      </c>
      <c r="P14" s="1" t="s">
        <v>29</v>
      </c>
      <c r="Q14" s="1" t="s">
        <v>23</v>
      </c>
      <c r="S14" s="1" t="s">
        <v>24</v>
      </c>
      <c r="T14" s="1" t="s">
        <v>35</v>
      </c>
      <c r="U14" s="1" t="s">
        <v>25</v>
      </c>
      <c r="V14" s="1" t="s">
        <v>26</v>
      </c>
      <c r="W14" s="1" t="s">
        <v>27</v>
      </c>
      <c r="X14" s="3" t="s">
        <v>28</v>
      </c>
      <c r="Y14" s="4" t="s">
        <v>31</v>
      </c>
      <c r="Z14" s="13" t="s">
        <v>37</v>
      </c>
    </row>
    <row r="15" spans="1:26">
      <c r="A15" s="1">
        <v>8</v>
      </c>
      <c r="B15" s="1">
        <v>180</v>
      </c>
      <c r="C15" s="1">
        <v>14</v>
      </c>
      <c r="G15" s="10">
        <v>35</v>
      </c>
      <c r="H15" s="1" t="s">
        <v>21</v>
      </c>
      <c r="I15" s="10">
        <v>25.8</v>
      </c>
      <c r="J15" s="1" t="s">
        <v>21</v>
      </c>
      <c r="K15" s="2">
        <v>2.71</v>
      </c>
      <c r="L15" s="1" t="s">
        <v>22</v>
      </c>
      <c r="M15" s="2">
        <v>9.66</v>
      </c>
      <c r="N15" s="1" t="s">
        <v>30</v>
      </c>
      <c r="O15" s="1">
        <f t="shared" si="0"/>
        <v>26.178599999999999</v>
      </c>
      <c r="P15" s="1" t="s">
        <v>29</v>
      </c>
      <c r="Q15" s="1" t="s">
        <v>23</v>
      </c>
      <c r="S15" s="1" t="s">
        <v>24</v>
      </c>
      <c r="T15" s="1" t="s">
        <v>35</v>
      </c>
      <c r="U15" s="1" t="s">
        <v>25</v>
      </c>
      <c r="V15" s="1" t="s">
        <v>26</v>
      </c>
      <c r="W15" s="1" t="s">
        <v>27</v>
      </c>
      <c r="X15" s="3" t="s">
        <v>28</v>
      </c>
      <c r="Y15" s="4" t="s">
        <v>31</v>
      </c>
      <c r="Z15" s="13" t="s">
        <v>37</v>
      </c>
    </row>
    <row r="16" spans="1:26">
      <c r="A16" s="1">
        <v>8</v>
      </c>
      <c r="B16" s="1">
        <v>180</v>
      </c>
      <c r="C16" s="1">
        <v>15</v>
      </c>
      <c r="G16" s="10">
        <v>28.2</v>
      </c>
      <c r="H16" s="1" t="s">
        <v>21</v>
      </c>
      <c r="I16" s="10">
        <v>28.2</v>
      </c>
      <c r="J16" s="1" t="s">
        <v>21</v>
      </c>
      <c r="K16" s="2">
        <v>2.96</v>
      </c>
      <c r="L16" s="1" t="s">
        <v>22</v>
      </c>
      <c r="M16" s="2">
        <v>9.66</v>
      </c>
      <c r="N16" s="1" t="s">
        <v>30</v>
      </c>
      <c r="O16" s="1">
        <f t="shared" si="0"/>
        <v>28.593599999999999</v>
      </c>
      <c r="P16" s="1" t="s">
        <v>29</v>
      </c>
      <c r="Q16" s="1" t="s">
        <v>23</v>
      </c>
      <c r="S16" s="1" t="s">
        <v>24</v>
      </c>
      <c r="T16" s="1" t="s">
        <v>35</v>
      </c>
      <c r="U16" s="1" t="s">
        <v>25</v>
      </c>
      <c r="V16" s="1" t="s">
        <v>26</v>
      </c>
      <c r="W16" s="1" t="s">
        <v>27</v>
      </c>
      <c r="X16" s="3" t="s">
        <v>28</v>
      </c>
      <c r="Y16" s="4" t="s">
        <v>31</v>
      </c>
      <c r="Z16" s="13" t="s">
        <v>37</v>
      </c>
    </row>
    <row r="17" spans="1:26">
      <c r="A17" s="1">
        <v>8</v>
      </c>
      <c r="B17" s="1">
        <v>180</v>
      </c>
      <c r="C17" s="1">
        <v>16</v>
      </c>
      <c r="G17" s="10">
        <v>21.6</v>
      </c>
      <c r="H17" s="1" t="s">
        <v>21</v>
      </c>
      <c r="I17" s="10">
        <v>21.6</v>
      </c>
      <c r="J17" s="1" t="s">
        <v>21</v>
      </c>
      <c r="K17" s="2">
        <v>2.27</v>
      </c>
      <c r="L17" s="1" t="s">
        <v>22</v>
      </c>
      <c r="M17" s="2">
        <v>9.66</v>
      </c>
      <c r="N17" s="1" t="s">
        <v>30</v>
      </c>
      <c r="O17" s="1">
        <f t="shared" si="0"/>
        <v>21.9282</v>
      </c>
      <c r="P17" s="1" t="s">
        <v>29</v>
      </c>
      <c r="Q17" s="1" t="s">
        <v>23</v>
      </c>
      <c r="S17" s="1" t="s">
        <v>24</v>
      </c>
      <c r="T17" s="1" t="s">
        <v>35</v>
      </c>
      <c r="U17" s="1" t="s">
        <v>25</v>
      </c>
      <c r="V17" s="1" t="s">
        <v>26</v>
      </c>
      <c r="W17" s="1" t="s">
        <v>27</v>
      </c>
      <c r="X17" s="3" t="s">
        <v>28</v>
      </c>
      <c r="Y17" s="4" t="s">
        <v>31</v>
      </c>
      <c r="Z17" s="13" t="s">
        <v>37</v>
      </c>
    </row>
    <row r="18" spans="1:26">
      <c r="A18" s="1">
        <v>8</v>
      </c>
      <c r="B18" s="1">
        <v>180</v>
      </c>
      <c r="C18" s="1">
        <v>17</v>
      </c>
      <c r="G18" s="10">
        <v>27.3</v>
      </c>
      <c r="H18" s="1" t="s">
        <v>21</v>
      </c>
      <c r="I18" s="10">
        <v>27.3</v>
      </c>
      <c r="J18" s="1" t="s">
        <v>21</v>
      </c>
      <c r="K18" s="2">
        <v>2.87</v>
      </c>
      <c r="L18" s="1" t="s">
        <v>22</v>
      </c>
      <c r="M18" s="2">
        <v>9.66</v>
      </c>
      <c r="N18" s="1" t="s">
        <v>30</v>
      </c>
      <c r="O18" s="1">
        <f t="shared" si="0"/>
        <v>27.7242</v>
      </c>
      <c r="P18" s="1" t="s">
        <v>29</v>
      </c>
      <c r="Q18" s="1" t="s">
        <v>23</v>
      </c>
      <c r="S18" s="1" t="s">
        <v>24</v>
      </c>
      <c r="T18" s="1" t="s">
        <v>35</v>
      </c>
      <c r="U18" s="1" t="s">
        <v>25</v>
      </c>
      <c r="V18" s="1" t="s">
        <v>26</v>
      </c>
      <c r="W18" s="1" t="s">
        <v>27</v>
      </c>
      <c r="X18" s="3" t="s">
        <v>28</v>
      </c>
      <c r="Y18" s="4" t="s">
        <v>31</v>
      </c>
      <c r="Z18" s="13" t="s">
        <v>37</v>
      </c>
    </row>
    <row r="19" spans="1:26">
      <c r="A19" s="1">
        <v>8</v>
      </c>
      <c r="B19" s="1">
        <v>180</v>
      </c>
      <c r="C19" s="1">
        <v>18</v>
      </c>
      <c r="G19" s="10">
        <v>34.799999999999997</v>
      </c>
      <c r="H19" s="1" t="s">
        <v>21</v>
      </c>
      <c r="I19" s="10">
        <v>32.200000000000003</v>
      </c>
      <c r="J19" s="1" t="s">
        <v>21</v>
      </c>
      <c r="K19" s="2">
        <v>3.38</v>
      </c>
      <c r="L19" s="1" t="s">
        <v>22</v>
      </c>
      <c r="M19" s="2">
        <v>9.66</v>
      </c>
      <c r="N19" s="1" t="s">
        <v>30</v>
      </c>
      <c r="O19" s="1">
        <f t="shared" si="0"/>
        <v>32.650799999999997</v>
      </c>
      <c r="P19" s="1" t="s">
        <v>29</v>
      </c>
      <c r="Q19" s="1" t="s">
        <v>23</v>
      </c>
      <c r="S19" s="1" t="s">
        <v>24</v>
      </c>
      <c r="T19" s="1" t="s">
        <v>35</v>
      </c>
      <c r="U19" s="1" t="s">
        <v>25</v>
      </c>
      <c r="V19" s="1" t="s">
        <v>26</v>
      </c>
      <c r="W19" s="1" t="s">
        <v>27</v>
      </c>
      <c r="X19" s="3" t="s">
        <v>28</v>
      </c>
      <c r="Y19" s="4" t="s">
        <v>31</v>
      </c>
      <c r="Z19" s="13" t="s">
        <v>37</v>
      </c>
    </row>
    <row r="20" spans="1:26">
      <c r="A20" s="1">
        <v>8</v>
      </c>
      <c r="B20" s="1">
        <v>180</v>
      </c>
      <c r="D20">
        <v>1</v>
      </c>
      <c r="G20" s="10">
        <v>0.6</v>
      </c>
      <c r="H20" s="1" t="s">
        <v>21</v>
      </c>
      <c r="I20" s="10">
        <v>0.6</v>
      </c>
      <c r="J20" s="1" t="s">
        <v>21</v>
      </c>
      <c r="K20" s="2">
        <v>0.06</v>
      </c>
      <c r="L20" s="1" t="s">
        <v>22</v>
      </c>
      <c r="M20" s="2">
        <v>9.66</v>
      </c>
      <c r="N20" s="1" t="s">
        <v>30</v>
      </c>
      <c r="O20" s="1">
        <f t="shared" si="0"/>
        <v>0.5796</v>
      </c>
      <c r="P20" s="1" t="s">
        <v>29</v>
      </c>
      <c r="Q20" s="1" t="s">
        <v>23</v>
      </c>
      <c r="S20" s="1" t="s">
        <v>24</v>
      </c>
      <c r="T20" s="1" t="s">
        <v>35</v>
      </c>
      <c r="U20" s="1" t="s">
        <v>25</v>
      </c>
      <c r="V20" s="1" t="s">
        <v>26</v>
      </c>
      <c r="W20" s="1" t="s">
        <v>27</v>
      </c>
      <c r="X20" s="3" t="s">
        <v>28</v>
      </c>
      <c r="Y20" s="4" t="s">
        <v>31</v>
      </c>
      <c r="Z20" s="13" t="s">
        <v>37</v>
      </c>
    </row>
    <row r="21" spans="1:26">
      <c r="A21" s="1">
        <v>8</v>
      </c>
      <c r="B21" s="1">
        <v>180</v>
      </c>
      <c r="D21">
        <v>2</v>
      </c>
      <c r="G21" s="10">
        <v>0.4</v>
      </c>
      <c r="H21" s="1" t="s">
        <v>21</v>
      </c>
      <c r="I21" s="10">
        <v>0.4</v>
      </c>
      <c r="J21" s="1" t="s">
        <v>21</v>
      </c>
      <c r="K21" s="2">
        <v>0.04</v>
      </c>
      <c r="L21" s="1" t="s">
        <v>22</v>
      </c>
      <c r="M21" s="2">
        <v>9.66</v>
      </c>
      <c r="N21" s="1" t="s">
        <v>30</v>
      </c>
      <c r="O21" s="1">
        <f t="shared" si="0"/>
        <v>0.38640000000000002</v>
      </c>
      <c r="P21" s="1" t="s">
        <v>29</v>
      </c>
      <c r="Q21" s="1" t="s">
        <v>23</v>
      </c>
      <c r="S21" s="1" t="s">
        <v>24</v>
      </c>
      <c r="T21" s="1" t="s">
        <v>35</v>
      </c>
      <c r="U21" s="1" t="s">
        <v>25</v>
      </c>
      <c r="V21" s="1" t="s">
        <v>26</v>
      </c>
      <c r="W21" s="1" t="s">
        <v>27</v>
      </c>
      <c r="X21" s="3" t="s">
        <v>28</v>
      </c>
      <c r="Y21" s="4" t="s">
        <v>31</v>
      </c>
      <c r="Z21" s="13" t="s">
        <v>37</v>
      </c>
    </row>
    <row r="22" spans="1:26">
      <c r="A22" s="1">
        <v>8</v>
      </c>
      <c r="B22" s="1">
        <v>180</v>
      </c>
      <c r="D22" s="1">
        <v>3</v>
      </c>
      <c r="G22" s="10">
        <v>0.5</v>
      </c>
      <c r="H22" s="1" t="s">
        <v>21</v>
      </c>
      <c r="I22" s="10">
        <v>0.5</v>
      </c>
      <c r="J22" s="1" t="s">
        <v>21</v>
      </c>
      <c r="K22" s="2">
        <v>0.05</v>
      </c>
      <c r="L22" s="1" t="s">
        <v>22</v>
      </c>
      <c r="M22" s="2">
        <v>9.66</v>
      </c>
      <c r="N22" s="1" t="s">
        <v>30</v>
      </c>
      <c r="O22" s="1">
        <f t="shared" si="0"/>
        <v>0.48300000000000004</v>
      </c>
      <c r="P22" s="1" t="s">
        <v>29</v>
      </c>
      <c r="Q22" s="1" t="s">
        <v>23</v>
      </c>
      <c r="S22" s="1" t="s">
        <v>24</v>
      </c>
      <c r="T22" s="1" t="s">
        <v>35</v>
      </c>
      <c r="U22" s="1" t="s">
        <v>25</v>
      </c>
      <c r="V22" s="1" t="s">
        <v>26</v>
      </c>
      <c r="W22" s="1" t="s">
        <v>27</v>
      </c>
      <c r="X22" s="3" t="s">
        <v>28</v>
      </c>
      <c r="Y22" s="4" t="s">
        <v>31</v>
      </c>
      <c r="Z22" s="13" t="s">
        <v>37</v>
      </c>
    </row>
    <row r="23" spans="1:26">
      <c r="A23" s="1">
        <v>8</v>
      </c>
      <c r="B23" s="1">
        <v>180</v>
      </c>
      <c r="D23" s="1">
        <v>4</v>
      </c>
      <c r="G23" s="10">
        <v>0.4</v>
      </c>
      <c r="H23" s="1" t="s">
        <v>21</v>
      </c>
      <c r="I23" s="10">
        <v>0.4</v>
      </c>
      <c r="J23" s="1" t="s">
        <v>21</v>
      </c>
      <c r="K23" s="2">
        <v>0.04</v>
      </c>
      <c r="L23" s="1" t="s">
        <v>22</v>
      </c>
      <c r="M23" s="2">
        <v>9.66</v>
      </c>
      <c r="N23" s="1" t="s">
        <v>30</v>
      </c>
      <c r="O23" s="1">
        <f t="shared" si="0"/>
        <v>0.38640000000000002</v>
      </c>
      <c r="P23" s="1" t="s">
        <v>29</v>
      </c>
      <c r="Q23" s="1" t="s">
        <v>23</v>
      </c>
      <c r="S23" s="1" t="s">
        <v>24</v>
      </c>
      <c r="T23" s="1" t="s">
        <v>35</v>
      </c>
      <c r="U23" s="1" t="s">
        <v>25</v>
      </c>
      <c r="V23" s="1" t="s">
        <v>26</v>
      </c>
      <c r="W23" s="1" t="s">
        <v>27</v>
      </c>
      <c r="X23" s="3" t="s">
        <v>28</v>
      </c>
      <c r="Y23" s="4" t="s">
        <v>31</v>
      </c>
      <c r="Z23" s="13" t="s">
        <v>37</v>
      </c>
    </row>
    <row r="24" spans="1:26">
      <c r="A24" s="1">
        <v>8</v>
      </c>
      <c r="B24" s="1">
        <v>180</v>
      </c>
      <c r="D24" s="1">
        <v>5</v>
      </c>
      <c r="G24" s="10">
        <v>0.3</v>
      </c>
      <c r="H24" s="1" t="s">
        <v>21</v>
      </c>
      <c r="I24" s="10">
        <v>0.3</v>
      </c>
      <c r="J24" s="1" t="s">
        <v>21</v>
      </c>
      <c r="K24" s="2">
        <v>0.03</v>
      </c>
      <c r="L24" s="1" t="s">
        <v>22</v>
      </c>
      <c r="M24" s="2">
        <v>9.66</v>
      </c>
      <c r="N24" s="1" t="s">
        <v>30</v>
      </c>
      <c r="O24" s="1">
        <f t="shared" si="0"/>
        <v>0.2898</v>
      </c>
      <c r="P24" s="1" t="s">
        <v>29</v>
      </c>
      <c r="Q24" s="1" t="s">
        <v>23</v>
      </c>
      <c r="S24" s="1" t="s">
        <v>24</v>
      </c>
      <c r="T24" s="1" t="s">
        <v>35</v>
      </c>
      <c r="U24" s="1" t="s">
        <v>25</v>
      </c>
      <c r="V24" s="1" t="s">
        <v>26</v>
      </c>
      <c r="W24" s="1" t="s">
        <v>27</v>
      </c>
      <c r="X24" s="3" t="s">
        <v>28</v>
      </c>
      <c r="Y24" s="4" t="s">
        <v>31</v>
      </c>
      <c r="Z24" s="13" t="s">
        <v>37</v>
      </c>
    </row>
    <row r="25" spans="1:26">
      <c r="A25" s="1">
        <v>8</v>
      </c>
      <c r="B25" s="1">
        <v>180</v>
      </c>
      <c r="D25" s="1">
        <v>6</v>
      </c>
      <c r="G25" s="10">
        <v>0.3</v>
      </c>
      <c r="H25" s="1" t="s">
        <v>21</v>
      </c>
      <c r="I25" s="10">
        <v>0.3</v>
      </c>
      <c r="J25" s="1" t="s">
        <v>21</v>
      </c>
      <c r="K25" s="2">
        <v>0.03</v>
      </c>
      <c r="L25" s="1" t="s">
        <v>22</v>
      </c>
      <c r="M25" s="2">
        <v>9.66</v>
      </c>
      <c r="N25" s="1" t="s">
        <v>30</v>
      </c>
      <c r="O25" s="1">
        <f t="shared" si="0"/>
        <v>0.2898</v>
      </c>
      <c r="P25" s="1" t="s">
        <v>29</v>
      </c>
      <c r="Q25" s="1" t="s">
        <v>23</v>
      </c>
      <c r="S25" s="1" t="s">
        <v>24</v>
      </c>
      <c r="T25" s="1" t="s">
        <v>35</v>
      </c>
      <c r="U25" s="1" t="s">
        <v>25</v>
      </c>
      <c r="V25" s="1" t="s">
        <v>26</v>
      </c>
      <c r="W25" s="1" t="s">
        <v>27</v>
      </c>
      <c r="X25" s="3" t="s">
        <v>28</v>
      </c>
      <c r="Y25" s="4" t="s">
        <v>31</v>
      </c>
      <c r="Z25" s="13" t="s">
        <v>37</v>
      </c>
    </row>
    <row r="26" spans="1:26">
      <c r="A26" s="1">
        <v>8</v>
      </c>
      <c r="B26" s="1">
        <v>180</v>
      </c>
      <c r="D26" s="1">
        <v>7</v>
      </c>
      <c r="G26" s="10">
        <v>0.6</v>
      </c>
      <c r="H26" s="1" t="s">
        <v>21</v>
      </c>
      <c r="I26" s="10">
        <v>0.6</v>
      </c>
      <c r="J26" s="1" t="s">
        <v>21</v>
      </c>
      <c r="K26" s="2">
        <v>0.06</v>
      </c>
      <c r="L26" s="1" t="s">
        <v>22</v>
      </c>
      <c r="M26" s="2">
        <v>9.66</v>
      </c>
      <c r="N26" s="1" t="s">
        <v>30</v>
      </c>
      <c r="O26" s="1">
        <f t="shared" si="0"/>
        <v>0.5796</v>
      </c>
      <c r="P26" s="1" t="s">
        <v>29</v>
      </c>
      <c r="Q26" s="1" t="s">
        <v>23</v>
      </c>
      <c r="S26" s="1" t="s">
        <v>24</v>
      </c>
      <c r="T26" s="1" t="s">
        <v>35</v>
      </c>
      <c r="U26" s="1" t="s">
        <v>25</v>
      </c>
      <c r="V26" s="1" t="s">
        <v>26</v>
      </c>
      <c r="W26" s="1" t="s">
        <v>27</v>
      </c>
      <c r="X26" s="3" t="s">
        <v>28</v>
      </c>
      <c r="Y26" s="4" t="s">
        <v>31</v>
      </c>
      <c r="Z26" s="13" t="s">
        <v>37</v>
      </c>
    </row>
    <row r="27" spans="1:26">
      <c r="A27" s="1">
        <v>8</v>
      </c>
      <c r="B27" s="1">
        <v>180</v>
      </c>
      <c r="D27" s="1">
        <v>8</v>
      </c>
      <c r="G27" s="10">
        <v>0.4</v>
      </c>
      <c r="H27" s="1" t="s">
        <v>21</v>
      </c>
      <c r="I27" s="10">
        <v>0.4</v>
      </c>
      <c r="J27" s="1" t="s">
        <v>21</v>
      </c>
      <c r="K27" s="2">
        <v>0.04</v>
      </c>
      <c r="L27" s="1" t="s">
        <v>22</v>
      </c>
      <c r="M27" s="2">
        <v>9.66</v>
      </c>
      <c r="N27" s="1" t="s">
        <v>30</v>
      </c>
      <c r="O27" s="1">
        <f t="shared" si="0"/>
        <v>0.38640000000000002</v>
      </c>
      <c r="P27" s="1" t="s">
        <v>29</v>
      </c>
      <c r="Q27" s="1" t="s">
        <v>23</v>
      </c>
      <c r="S27" s="1" t="s">
        <v>24</v>
      </c>
      <c r="T27" s="1" t="s">
        <v>35</v>
      </c>
      <c r="U27" s="1" t="s">
        <v>25</v>
      </c>
      <c r="V27" s="1" t="s">
        <v>26</v>
      </c>
      <c r="W27" s="1" t="s">
        <v>27</v>
      </c>
      <c r="X27" s="3" t="s">
        <v>28</v>
      </c>
      <c r="Y27" s="4" t="s">
        <v>31</v>
      </c>
      <c r="Z27" s="13" t="s">
        <v>37</v>
      </c>
    </row>
    <row r="28" spans="1:26">
      <c r="A28" s="1">
        <v>8</v>
      </c>
      <c r="B28" s="1">
        <v>180</v>
      </c>
      <c r="D28" s="1">
        <v>9</v>
      </c>
      <c r="G28" s="10">
        <v>0.6</v>
      </c>
      <c r="H28" s="1" t="s">
        <v>21</v>
      </c>
      <c r="I28" s="10">
        <v>0.6</v>
      </c>
      <c r="J28" s="1" t="s">
        <v>21</v>
      </c>
      <c r="K28" s="2">
        <v>0.06</v>
      </c>
      <c r="L28" s="1" t="s">
        <v>22</v>
      </c>
      <c r="M28" s="2">
        <v>9.66</v>
      </c>
      <c r="N28" s="1" t="s">
        <v>30</v>
      </c>
      <c r="O28" s="1">
        <f t="shared" si="0"/>
        <v>0.5796</v>
      </c>
      <c r="P28" s="1" t="s">
        <v>29</v>
      </c>
      <c r="Q28" s="1" t="s">
        <v>23</v>
      </c>
      <c r="S28" s="1" t="s">
        <v>24</v>
      </c>
      <c r="T28" s="1" t="s">
        <v>35</v>
      </c>
      <c r="U28" s="1" t="s">
        <v>25</v>
      </c>
      <c r="V28" s="1" t="s">
        <v>26</v>
      </c>
      <c r="W28" s="1" t="s">
        <v>27</v>
      </c>
      <c r="X28" s="3" t="s">
        <v>28</v>
      </c>
      <c r="Y28" s="4" t="s">
        <v>31</v>
      </c>
      <c r="Z28" s="13" t="s">
        <v>37</v>
      </c>
    </row>
    <row r="29" spans="1:26">
      <c r="A29" s="1">
        <v>8</v>
      </c>
      <c r="B29" s="1">
        <v>180</v>
      </c>
      <c r="D29" s="1">
        <v>10</v>
      </c>
      <c r="G29" s="10">
        <v>0.7</v>
      </c>
      <c r="H29" s="1" t="s">
        <v>21</v>
      </c>
      <c r="I29" s="10">
        <v>0.7</v>
      </c>
      <c r="J29" s="1" t="s">
        <v>21</v>
      </c>
      <c r="K29" s="2">
        <v>7.0000000000000007E-2</v>
      </c>
      <c r="L29" s="1" t="s">
        <v>22</v>
      </c>
      <c r="M29" s="2">
        <v>9.66</v>
      </c>
      <c r="N29" s="1" t="s">
        <v>30</v>
      </c>
      <c r="O29" s="1">
        <f t="shared" si="0"/>
        <v>0.67620000000000002</v>
      </c>
      <c r="P29" s="1" t="s">
        <v>29</v>
      </c>
      <c r="Q29" s="1" t="s">
        <v>23</v>
      </c>
      <c r="S29" s="1" t="s">
        <v>24</v>
      </c>
      <c r="T29" s="1" t="s">
        <v>35</v>
      </c>
      <c r="U29" s="1" t="s">
        <v>25</v>
      </c>
      <c r="V29" s="1" t="s">
        <v>26</v>
      </c>
      <c r="W29" s="1" t="s">
        <v>27</v>
      </c>
      <c r="X29" s="3" t="s">
        <v>28</v>
      </c>
      <c r="Y29" s="4" t="s">
        <v>31</v>
      </c>
      <c r="Z29" s="13" t="s">
        <v>37</v>
      </c>
    </row>
    <row r="30" spans="1:26">
      <c r="A30" s="1">
        <v>8</v>
      </c>
      <c r="B30" s="1">
        <v>180</v>
      </c>
      <c r="D30" s="1">
        <v>11</v>
      </c>
      <c r="G30" s="10">
        <v>0.4</v>
      </c>
      <c r="H30" s="1" t="s">
        <v>21</v>
      </c>
      <c r="I30" s="10">
        <v>0.4</v>
      </c>
      <c r="J30" s="1" t="s">
        <v>21</v>
      </c>
      <c r="K30" s="2">
        <v>0.04</v>
      </c>
      <c r="L30" s="1" t="s">
        <v>22</v>
      </c>
      <c r="M30" s="2">
        <v>9.66</v>
      </c>
      <c r="N30" s="1" t="s">
        <v>30</v>
      </c>
      <c r="O30" s="1">
        <f t="shared" si="0"/>
        <v>0.38640000000000002</v>
      </c>
      <c r="P30" s="1" t="s">
        <v>29</v>
      </c>
      <c r="Q30" s="1" t="s">
        <v>23</v>
      </c>
      <c r="S30" s="1" t="s">
        <v>24</v>
      </c>
      <c r="T30" s="1" t="s">
        <v>35</v>
      </c>
      <c r="U30" s="1" t="s">
        <v>25</v>
      </c>
      <c r="V30" s="1" t="s">
        <v>26</v>
      </c>
      <c r="W30" s="1" t="s">
        <v>27</v>
      </c>
      <c r="X30" s="3" t="s">
        <v>28</v>
      </c>
      <c r="Y30" s="4" t="s">
        <v>31</v>
      </c>
      <c r="Z30" s="13" t="s">
        <v>37</v>
      </c>
    </row>
    <row r="31" spans="1:26">
      <c r="A31" s="1">
        <v>8</v>
      </c>
      <c r="B31" s="1">
        <v>180</v>
      </c>
      <c r="D31" s="1">
        <v>12</v>
      </c>
      <c r="G31" s="10">
        <v>0.4</v>
      </c>
      <c r="H31" s="1" t="s">
        <v>21</v>
      </c>
      <c r="I31" s="10">
        <v>0.4</v>
      </c>
      <c r="J31" s="1" t="s">
        <v>21</v>
      </c>
      <c r="K31" s="2">
        <v>0.04</v>
      </c>
      <c r="L31" s="1" t="s">
        <v>22</v>
      </c>
      <c r="M31" s="2">
        <v>9.66</v>
      </c>
      <c r="N31" s="1" t="s">
        <v>30</v>
      </c>
      <c r="O31" s="1">
        <f t="shared" si="0"/>
        <v>0.38640000000000002</v>
      </c>
      <c r="P31" s="1" t="s">
        <v>29</v>
      </c>
      <c r="Q31" s="1" t="s">
        <v>23</v>
      </c>
      <c r="S31" s="1" t="s">
        <v>24</v>
      </c>
      <c r="T31" s="1" t="s">
        <v>35</v>
      </c>
      <c r="U31" s="1" t="s">
        <v>25</v>
      </c>
      <c r="V31" s="1" t="s">
        <v>26</v>
      </c>
      <c r="W31" s="1" t="s">
        <v>27</v>
      </c>
      <c r="X31" s="3" t="s">
        <v>28</v>
      </c>
      <c r="Y31" s="4" t="s">
        <v>31</v>
      </c>
      <c r="Z31" s="13" t="s">
        <v>37</v>
      </c>
    </row>
    <row r="32" spans="1:26">
      <c r="A32" s="1">
        <v>8</v>
      </c>
      <c r="B32" s="1">
        <v>180</v>
      </c>
      <c r="D32" s="1">
        <v>13</v>
      </c>
      <c r="G32" s="10">
        <v>0.4</v>
      </c>
      <c r="H32" s="1" t="s">
        <v>21</v>
      </c>
      <c r="I32" s="10">
        <v>0.4</v>
      </c>
      <c r="J32" s="1" t="s">
        <v>21</v>
      </c>
      <c r="K32" s="2">
        <v>0.04</v>
      </c>
      <c r="L32" s="1" t="s">
        <v>22</v>
      </c>
      <c r="M32" s="2">
        <v>9.66</v>
      </c>
      <c r="N32" s="1" t="s">
        <v>30</v>
      </c>
      <c r="O32" s="1">
        <f t="shared" si="0"/>
        <v>0.38640000000000002</v>
      </c>
      <c r="P32" s="1" t="s">
        <v>29</v>
      </c>
      <c r="Q32" s="1" t="s">
        <v>23</v>
      </c>
      <c r="S32" s="1" t="s">
        <v>24</v>
      </c>
      <c r="T32" s="1" t="s">
        <v>35</v>
      </c>
      <c r="U32" s="1" t="s">
        <v>25</v>
      </c>
      <c r="V32" s="1" t="s">
        <v>26</v>
      </c>
      <c r="W32" s="1" t="s">
        <v>27</v>
      </c>
      <c r="X32" s="3" t="s">
        <v>28</v>
      </c>
      <c r="Y32" s="4" t="s">
        <v>31</v>
      </c>
      <c r="Z32" s="13" t="s">
        <v>37</v>
      </c>
    </row>
    <row r="33" spans="1:26">
      <c r="A33" s="1">
        <v>8</v>
      </c>
      <c r="B33" s="1">
        <v>180</v>
      </c>
      <c r="D33" s="1">
        <v>14</v>
      </c>
      <c r="G33" s="10">
        <v>0.3</v>
      </c>
      <c r="H33" s="1" t="s">
        <v>21</v>
      </c>
      <c r="I33" s="10">
        <v>0.3</v>
      </c>
      <c r="J33" s="1" t="s">
        <v>21</v>
      </c>
      <c r="K33" s="2">
        <v>0.03</v>
      </c>
      <c r="L33" s="1" t="s">
        <v>22</v>
      </c>
      <c r="M33" s="2">
        <v>9.66</v>
      </c>
      <c r="N33" s="1" t="s">
        <v>30</v>
      </c>
      <c r="O33" s="1">
        <f t="shared" si="0"/>
        <v>0.2898</v>
      </c>
      <c r="P33" s="1" t="s">
        <v>29</v>
      </c>
      <c r="Q33" s="1" t="s">
        <v>23</v>
      </c>
      <c r="S33" s="1" t="s">
        <v>24</v>
      </c>
      <c r="T33" s="1" t="s">
        <v>35</v>
      </c>
      <c r="U33" s="1" t="s">
        <v>25</v>
      </c>
      <c r="V33" s="1" t="s">
        <v>26</v>
      </c>
      <c r="W33" s="1" t="s">
        <v>27</v>
      </c>
      <c r="X33" s="3" t="s">
        <v>28</v>
      </c>
      <c r="Y33" s="4" t="s">
        <v>31</v>
      </c>
      <c r="Z33" s="13" t="s">
        <v>37</v>
      </c>
    </row>
    <row r="34" spans="1:26">
      <c r="A34" s="1">
        <v>8</v>
      </c>
      <c r="B34" s="1">
        <v>180</v>
      </c>
      <c r="D34" s="1">
        <v>15</v>
      </c>
      <c r="G34" s="10">
        <v>0.8</v>
      </c>
      <c r="H34" s="1" t="s">
        <v>21</v>
      </c>
      <c r="I34" s="10">
        <v>0.8</v>
      </c>
      <c r="J34" s="1" t="s">
        <v>21</v>
      </c>
      <c r="K34" s="2">
        <v>0.08</v>
      </c>
      <c r="L34" s="1" t="s">
        <v>22</v>
      </c>
      <c r="M34" s="2">
        <v>9.66</v>
      </c>
      <c r="N34" s="1" t="s">
        <v>30</v>
      </c>
      <c r="O34" s="1">
        <f t="shared" si="0"/>
        <v>0.77280000000000004</v>
      </c>
      <c r="P34" s="1" t="s">
        <v>29</v>
      </c>
      <c r="Q34" s="1" t="s">
        <v>23</v>
      </c>
      <c r="S34" s="1" t="s">
        <v>24</v>
      </c>
      <c r="T34" s="1" t="s">
        <v>35</v>
      </c>
      <c r="U34" s="1" t="s">
        <v>25</v>
      </c>
      <c r="V34" s="1" t="s">
        <v>26</v>
      </c>
      <c r="W34" s="1" t="s">
        <v>27</v>
      </c>
      <c r="X34" s="3" t="s">
        <v>28</v>
      </c>
      <c r="Y34" s="4" t="s">
        <v>31</v>
      </c>
      <c r="Z34" s="13" t="s">
        <v>37</v>
      </c>
    </row>
    <row r="35" spans="1:26" s="1" customFormat="1">
      <c r="A35" s="1">
        <v>8</v>
      </c>
      <c r="B35" s="1">
        <v>180</v>
      </c>
      <c r="E35" s="1" t="s">
        <v>33</v>
      </c>
      <c r="G35" s="10">
        <v>3.3</v>
      </c>
      <c r="H35" s="1" t="s">
        <v>21</v>
      </c>
      <c r="I35" s="10">
        <v>3.3</v>
      </c>
      <c r="J35" s="1" t="s">
        <v>21</v>
      </c>
      <c r="K35" s="2">
        <v>0.34</v>
      </c>
      <c r="L35" s="1" t="s">
        <v>22</v>
      </c>
      <c r="M35" s="2">
        <v>9.66</v>
      </c>
      <c r="N35" s="1" t="s">
        <v>30</v>
      </c>
      <c r="O35" s="1">
        <f t="shared" si="0"/>
        <v>3.2844000000000002</v>
      </c>
      <c r="P35" s="1" t="s">
        <v>29</v>
      </c>
      <c r="Q35" s="1" t="s">
        <v>23</v>
      </c>
      <c r="S35" s="1" t="s">
        <v>24</v>
      </c>
      <c r="T35" s="1" t="s">
        <v>35</v>
      </c>
      <c r="U35" s="1" t="s">
        <v>25</v>
      </c>
      <c r="V35" s="1" t="s">
        <v>26</v>
      </c>
      <c r="W35" s="1" t="s">
        <v>27</v>
      </c>
      <c r="X35" s="3" t="s">
        <v>28</v>
      </c>
      <c r="Y35" s="4" t="s">
        <v>34</v>
      </c>
      <c r="Z35" s="13" t="s">
        <v>37</v>
      </c>
    </row>
    <row r="36" spans="1:26" s="8" customFormat="1">
      <c r="A36" s="8" t="s">
        <v>32</v>
      </c>
      <c r="G36" s="11">
        <f>SUM(G2:G35)</f>
        <v>522.99999999999977</v>
      </c>
      <c r="I36" s="11">
        <f>SUM(I2:I35)</f>
        <v>476.3</v>
      </c>
      <c r="J36" s="8" t="s">
        <v>21</v>
      </c>
      <c r="K36" s="12">
        <f>SUM(K2:K35)</f>
        <v>50.000000000000014</v>
      </c>
      <c r="L36" s="8" t="s">
        <v>22</v>
      </c>
      <c r="M36" s="12"/>
      <c r="O36" s="8">
        <f>SUM(O2:O35)</f>
        <v>483.00000000000006</v>
      </c>
      <c r="P36" s="8" t="s">
        <v>29</v>
      </c>
    </row>
  </sheetData>
  <hyperlinks>
    <hyperlink ref="X2" r:id="rId1"/>
    <hyperlink ref="X3:X19" r:id="rId2" display="http://wwwriodiguillin.cl"/>
    <hyperlink ref="X20:X34" r:id="rId3" display="http://wwwriodiguillin.cl"/>
    <hyperlink ref="X35" r:id="rId4"/>
    <hyperlink ref="Z2" r:id="rId5"/>
    <hyperlink ref="Z3:Z35" r:id="rId6" display="..\Documentos Escaneados SAG\180-Las Mariposas.pdf"/>
  </hyperlinks>
  <pageMargins left="0.7" right="0.7" top="0.75" bottom="0.75" header="0.3" footer="0.3"/>
  <pageSetup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2013-10-07T19:51:17Z</dcterms:created>
  <dcterms:modified xsi:type="dcterms:W3CDTF">2013-11-26T18:13:45Z</dcterms:modified>
</cp:coreProperties>
</file>