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" i="1"/>
  <c r="O3"/>
  <c r="O4"/>
  <c r="O2"/>
  <c r="K5"/>
  <c r="I5"/>
  <c r="G5"/>
</calcChain>
</file>

<file path=xl/sharedStrings.xml><?xml version="1.0" encoding="utf-8"?>
<sst xmlns="http://schemas.openxmlformats.org/spreadsheetml/2006/main" count="67" uniqueCount="37">
  <si>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</si>
  <si>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</si>
  <si>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</si>
  <si>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</si>
  <si>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</si>
  <si>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</si>
  <si>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</si>
  <si>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</si>
  <si>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</si>
  <si>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</si>
  <si>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</si>
  <si>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</si>
  <si>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</si>
  <si>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</si>
  <si>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</si>
  <si>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</si>
  <si>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</si>
  <si>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</si>
  <si>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</si>
  <si>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</si>
  <si>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</si>
  <si>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</si>
  <si>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ha</t>
  </si>
  <si>
    <t>Canal del Estero Las Chilcas punto A</t>
  </si>
  <si>
    <t>Canal del Estero Las Chilcas punto B</t>
  </si>
  <si>
    <t>Estero Las Chilcas punto A</t>
  </si>
  <si>
    <t>Estero Las Chilcas punto B</t>
  </si>
  <si>
    <t>Total</t>
  </si>
  <si>
    <t>lts/seg</t>
  </si>
  <si>
    <t>lts/seg/porcentaje</t>
  </si>
  <si>
    <t>Superficial</t>
  </si>
  <si>
    <t>Consuntivo</t>
  </si>
  <si>
    <t>Permanente y Continuo</t>
  </si>
  <si>
    <r>
      <t xml:space="preserve">De acuerdo a lo señalado en el Proyecto de Parcelación , los recursos de los </t>
    </r>
    <r>
      <rPr>
        <b/>
        <sz val="11"/>
        <color theme="1"/>
        <rFont val="Calibri"/>
        <family val="2"/>
        <scheme val="minor"/>
      </rPr>
      <t>canales Los Llanos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 xml:space="preserve">Huencuecho Norte, Arrozal, Santa Irene y Quillayes  </t>
    </r>
    <r>
      <rPr>
        <sz val="11"/>
        <color theme="1"/>
        <rFont val="Calibri"/>
        <family val="2"/>
        <scheme val="minor"/>
      </rPr>
      <t xml:space="preserve">provienen del Canal Maule Norte del río Maule regulado por la Laguna del Maule, con una dotación de 15 l/s/acción o regador. Luego, la equivalencia de los derechos que conducen estos canales es igual </t>
    </r>
    <r>
      <rPr>
        <b/>
        <sz val="11"/>
        <color theme="1"/>
        <rFont val="Calibri"/>
        <family val="2"/>
        <scheme val="minor"/>
      </rPr>
      <t>a 15 l/s/acción o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regador. El Proyecto de Parcelación no indica recursos recibidos por el Estero Las Chicas</t>
    </r>
  </si>
  <si>
    <t>De acuerdo a lo señalado en el Proyecto de Parcelación , los recursos de los canales Los Llanos, Huencuecho Norte, Arrozal, Santa Irene y Quillayes  provienen del Canal Maule Norte del río Maule regulado por la Laguna del Maule, con una dotación de 15 l/s</t>
  </si>
  <si>
    <t>Documentos</t>
  </si>
  <si>
    <t>..\Documentos Escaneados SAG\235 Los Quillayes.pdf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</si>
</sst>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235%20Los%20Quillayes.pdf" TargetMode="External"/><Relationship Id="rId1" Type="http://schemas.openxmlformats.org/officeDocument/2006/relationships/hyperlink" Target="..\Documentos%20Escaneados%20SAG\235%20Los%20Quillay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"/>
  <sheetViews>
    <sheetView tabSelected="1" zoomScale="80" zoomScaleNormal="80" workbookViewId="0">
      <selection activeCell="Y24" sqref="Y2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10.28515625" style="2" bestFit="1" customWidth="1"/>
    <col min="12" max="12" width="9.42578125" customWidth="1"/>
    <col min="13" max="13" width="12.140625" style="13" bestFit="1" customWidth="1"/>
    <col min="14" max="14" width="11" customWidth="1"/>
    <col min="15" max="15" width="11.85546875" style="13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 ht="26.25" customHeigh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5" t="s">
        <v>7</v>
      </c>
      <c r="I1" s="7" t="s">
        <v>8</v>
      </c>
      <c r="J1" s="5" t="s">
        <v>7</v>
      </c>
      <c r="K1" s="8" t="s">
        <v>9</v>
      </c>
      <c r="L1" s="5" t="s">
        <v>7</v>
      </c>
      <c r="M1" s="12" t="s">
        <v>10</v>
      </c>
      <c r="N1" s="5" t="s">
        <v>7</v>
      </c>
      <c r="O1" s="12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35</v>
      </c>
    </row>
    <row r="2" spans="1:26">
      <c r="A2">
        <v>7</v>
      </c>
      <c r="B2">
        <v>235</v>
      </c>
      <c r="C2">
        <v>1</v>
      </c>
      <c r="G2" s="3">
        <v>38.1</v>
      </c>
      <c r="H2" s="1" t="s">
        <v>22</v>
      </c>
      <c r="I2" s="3">
        <v>25.6</v>
      </c>
      <c r="J2" s="1" t="s">
        <v>22</v>
      </c>
      <c r="K2" s="2">
        <v>100</v>
      </c>
      <c r="L2" s="1" t="s">
        <v>21</v>
      </c>
      <c r="M2" s="13">
        <v>15</v>
      </c>
      <c r="N2" s="1" t="s">
        <v>29</v>
      </c>
      <c r="O2" s="13">
        <f>K2*M2</f>
        <v>1500</v>
      </c>
      <c r="P2" s="1" t="s">
        <v>28</v>
      </c>
      <c r="Q2" s="1" t="s">
        <v>23</v>
      </c>
      <c r="S2" s="1" t="s">
        <v>25</v>
      </c>
      <c r="U2" s="1" t="s">
        <v>30</v>
      </c>
      <c r="V2" s="1" t="s">
        <v>31</v>
      </c>
      <c r="W2" s="1" t="s">
        <v>32</v>
      </c>
      <c r="X2" s="4" t="s">
        <v>33</v>
      </c>
      <c r="Z2" s="15" t="s">
        <v>36</v>
      </c>
    </row>
    <row r="3" spans="1:26">
      <c r="A3">
        <v>7</v>
      </c>
      <c r="B3">
        <v>235</v>
      </c>
      <c r="C3">
        <v>48</v>
      </c>
      <c r="G3" s="3">
        <v>52.4</v>
      </c>
      <c r="H3" s="1" t="s">
        <v>22</v>
      </c>
      <c r="I3" s="3">
        <v>4</v>
      </c>
      <c r="J3" s="1" t="s">
        <v>22</v>
      </c>
      <c r="K3" s="2">
        <v>76.92</v>
      </c>
      <c r="L3" s="1" t="s">
        <v>21</v>
      </c>
      <c r="M3" s="13">
        <v>15</v>
      </c>
      <c r="N3" s="1" t="s">
        <v>29</v>
      </c>
      <c r="O3" s="13">
        <f t="shared" ref="O3:O4" si="0">K3*M3</f>
        <v>1153.8</v>
      </c>
      <c r="P3" s="1" t="s">
        <v>28</v>
      </c>
      <c r="Q3" s="1" t="s">
        <v>24</v>
      </c>
      <c r="S3" s="1" t="s">
        <v>26</v>
      </c>
      <c r="U3" s="1" t="s">
        <v>30</v>
      </c>
      <c r="V3" s="1" t="s">
        <v>31</v>
      </c>
      <c r="W3" s="1" t="s">
        <v>32</v>
      </c>
      <c r="X3" s="1" t="s">
        <v>34</v>
      </c>
      <c r="Z3" s="15" t="s">
        <v>36</v>
      </c>
    </row>
    <row r="4" spans="1:26">
      <c r="A4" s="1">
        <v>7</v>
      </c>
      <c r="B4" s="1">
        <v>235</v>
      </c>
      <c r="D4">
        <v>47</v>
      </c>
      <c r="G4" s="3">
        <v>1.2</v>
      </c>
      <c r="H4" s="1" t="s">
        <v>22</v>
      </c>
      <c r="I4" s="3">
        <v>1.2</v>
      </c>
      <c r="J4" s="1" t="s">
        <v>22</v>
      </c>
      <c r="K4" s="2">
        <v>23.08</v>
      </c>
      <c r="L4" s="1" t="s">
        <v>21</v>
      </c>
      <c r="M4" s="13">
        <v>15</v>
      </c>
      <c r="N4" s="1" t="s">
        <v>29</v>
      </c>
      <c r="O4" s="13">
        <f t="shared" si="0"/>
        <v>346.2</v>
      </c>
      <c r="P4" s="1" t="s">
        <v>28</v>
      </c>
      <c r="Q4" s="1" t="s">
        <v>24</v>
      </c>
      <c r="S4" s="1" t="s">
        <v>26</v>
      </c>
      <c r="U4" s="1" t="s">
        <v>30</v>
      </c>
      <c r="V4" s="1" t="s">
        <v>31</v>
      </c>
      <c r="W4" s="1" t="s">
        <v>32</v>
      </c>
      <c r="X4" s="1" t="s">
        <v>34</v>
      </c>
      <c r="Z4" s="15" t="s">
        <v>36</v>
      </c>
    </row>
    <row r="5" spans="1:26" s="9" customFormat="1">
      <c r="A5" s="9" t="s">
        <v>27</v>
      </c>
      <c r="G5" s="10">
        <f>SUM(G2:G4)</f>
        <v>91.7</v>
      </c>
      <c r="H5" s="9" t="s">
        <v>22</v>
      </c>
      <c r="I5" s="10">
        <f>SUM(I2:I4)</f>
        <v>30.8</v>
      </c>
      <c r="J5" s="9" t="s">
        <v>22</v>
      </c>
      <c r="K5" s="11">
        <f>SUM(K2:K4)</f>
        <v>200</v>
      </c>
      <c r="L5" s="9" t="s">
        <v>21</v>
      </c>
      <c r="M5" s="14"/>
      <c r="O5" s="14">
        <f>SUM(O2:O4)</f>
        <v>3000</v>
      </c>
      <c r="P5" s="9" t="s">
        <v>28</v>
      </c>
    </row>
  </sheetData>
  <hyperlinks>
    <hyperlink ref="Z2" r:id="rId1"/>
    <hyperlink ref="Z3:Z4" r:id="rId2" display="..\Documentos Escaneados SAG\235 Los Quillay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2013-10-25T15:32:15Z</dcterms:created>
  <dcterms:modified xsi:type="dcterms:W3CDTF">2013-11-25T17:47:59Z</dcterms:modified>
</cp:coreProperties>
</file>